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9.230\disk\DATA\総務課\22財務\04庶務\調査・照会・回答\01市町村財政課（2021~）\2023\〇財政状況資料集\050929令和３年度財政状況資料集の作成について（2回目・地方公会計関係）\提出\"/>
    </mc:Choice>
  </mc:AlternateContent>
  <xr:revisionPtr revIDLastSave="0" documentId="13_ncr:1_{EEF7A080-77EA-40FB-91CA-A11A8845E6CC}" xr6:coauthVersionLast="43" xr6:coauthVersionMax="43" xr10:uidLastSave="{00000000-0000-0000-0000-000000000000}"/>
  <bookViews>
    <workbookView xWindow="23220" yWindow="-1650" windowWidth="22575" windowHeight="160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<sst xmlns="http://schemas.openxmlformats.org/spreadsheetml/2006/main" count="1252" uniqueCount="609">
  <si>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</si>
  <si>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</si>
  <si>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</si>
  <si>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</si>
  <si>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</si>
  <si>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</si>
  <si>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</si>
  <si>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</si>
  <si>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</si>
  <si>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</si>
  <si>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</si>
  <si>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</si>
  <si>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</si>
  <si>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</si>
  <si>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</si>
  <si>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</si>
  <si>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</si>
  <si>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</si>
  <si>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</si>
  <si>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</si>
  <si>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</si>
  <si>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</si>
  <si>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</si>
  <si>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</si>
  <si>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</si>
  <si>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</si>
  <si>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</si>
  <si>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</si>
  <si>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</si>
  <si>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</si>
  <si>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</si>
  <si>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</si>
  <si>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</si>
  <si>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</si>
  <si>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</si>
  <si>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</si>
  <si>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</si>
  <si>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</si>
  <si>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</si>
  <si>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</si>
  <si>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</si>
  <si>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</si>
  <si>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</si>
  <si>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</si>
  <si>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</si>
  <si>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</si>
  <si>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</si>
  <si>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</si>
  <si>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</si>
  <si>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</si>
  <si>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</si>
  <si>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</si>
  <si>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</si>
  <si>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</si>
  <si>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</si>
  <si>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</si>
  <si>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</si>
  <si>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</si>
  <si>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</si>
  <si>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</si>
  <si>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</si>
  <si>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</si>
  <si>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</si>
  <si>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</si>
  <si>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</si>
  <si>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</si>
  <si>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</si>
  <si>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</si>
  <si>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</si>
  <si>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</si>
  <si>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</si>
  <si>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</si>
  <si>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</si>
  <si>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</si>
  <si>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</si>
  <si>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</si>
  <si>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</si>
  <si>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</si>
  <si>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</si>
  <si>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</si>
  <si>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</si>
  <si>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</si>
  <si>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</si>
  <si>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</si>
  <si>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</si>
  <si>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</si>
  <si>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</si>
  <si>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</si>
  <si>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</si>
  <si>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</si>
  <si>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</si>
  <si>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</si>
  <si>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</si>
  <si>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</si>
  <si>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</si>
  <si>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</si>
  <si>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</si>
  <si>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</si>
  <si>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</si>
  <si>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</si>
  <si>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</si>
  <si>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</si>
  <si>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</si>
  <si>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</si>
  <si>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</si>
  <si>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</si>
  <si>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</si>
  <si>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</si>
  <si>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</si>
  <si>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</si>
  <si>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</si>
  <si>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</si>
  <si>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</si>
  <si>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</si>
  <si>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</si>
  <si>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</si>
  <si>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</si>
  <si>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</si>
  <si>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</si>
  <si>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</si>
  <si>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</si>
  <si>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</si>
  <si>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</si>
  <si>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</si>
  <si>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</si>
  <si>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</si>
  <si>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</si>
  <si>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</si>
  <si>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</si>
  <si>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</si>
  <si>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</si>
  <si>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</si>
  <si>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</si>
  <si>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</si>
  <si>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</si>
  <si>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</si>
  <si>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</si>
  <si>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</si>
  <si>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</si>
  <si>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</si>
  <si>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</si>
  <si>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</si>
  <si>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</si>
  <si>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</si>
  <si>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</si>
  <si>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</si>
  <si>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</si>
  <si>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</si>
  <si>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</si>
  <si>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</si>
  <si>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</si>
  <si>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</si>
  <si>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</si>
  <si>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</si>
  <si>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</si>
  <si>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</si>
  <si>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</si>
  <si>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</si>
  <si>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</si>
  <si>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</si>
  <si>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</si>
  <si>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</si>
  <si>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</si>
  <si>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</si>
  <si>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</si>
  <si>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</si>
  <si>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</si>
  <si>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</si>
  <si>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</si>
  <si>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</si>
  <si>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</si>
  <si>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</si>
  <si>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</si>
  <si>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</si>
  <si>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</si>
  <si>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</si>
  <si>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</si>
  <si>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</si>
  <si>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</si>
  <si>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</si>
  <si>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</si>
  <si>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</si>
  <si>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</si>
  <si>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</si>
  <si>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</si>
  <si>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</si>
  <si>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</si>
  <si>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</si>
  <si>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</si>
  <si>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</si>
  <si>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</si>
  <si>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</si>
  <si>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</si>
  <si>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</si>
  <si>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</si>
  <si>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</si>
  <si>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</si>
  <si>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</si>
  <si>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</si>
  <si>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</si>
  <si>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</si>
  <si>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</si>
  <si>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</si>
  <si>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</si>
  <si>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</si>
  <si>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</si>
  <si>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</si>
  <si>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</si>
  <si>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</si>
  <si>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</si>
  <si>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</si>
  <si>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</si>
  <si>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</si>
  <si>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</si>
  <si>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</si>
  <si>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</si>
  <si>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</si>
  <si>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</si>
  <si>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</si>
  <si>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</si>
  <si>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</si>
  <si>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</si>
  <si>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</si>
  <si>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</si>
  <si>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</si>
  <si>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</si>
  <si>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</si>
  <si>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</si>
  <si>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</si>
  <si>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</si>
  <si>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</si>
  <si>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</si>
  <si>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</si>
  <si>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</si>
  <si>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</si>
  <si>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</si>
  <si>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</si>
  <si>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</si>
  <si>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</si>
  <si>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</si>
  <si>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</si>
  <si>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</si>
  <si>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</si>
  <si>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</si>
  <si>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</si>
  <si>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</si>
  <si>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</si>
  <si>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</si>
  <si>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</si>
  <si>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</si>
  <si>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</si>
  <si>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</si>
  <si>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</si>
  <si>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</si>
  <si>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</si>
  <si>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</si>
  <si>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</si>
  <si>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</si>
  <si>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</si>
  <si>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</si>
  <si>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</si>
  <si>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</si>
  <si>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</si>
  <si>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</si>
  <si>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</si>
  <si>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</si>
  <si>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</si>
  <si>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</si>
  <si>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</si>
  <si>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</si>
  <si>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</si>
  <si>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</si>
  <si>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</si>
  <si>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</si>
  <si>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</si>
  <si>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</si>
  <si>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</si>
  <si>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</si>
  <si>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</si>
  <si>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</si>
  <si>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</si>
  <si>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</si>
  <si>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</si>
  <si>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</si>
  <si>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</si>
  <si>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</si>
  <si>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</si>
  <si>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</si>
  <si>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</si>
  <si>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</si>
  <si>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</si>
  <si>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</si>
  <si>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</si>
  <si>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</si>
  <si>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</si>
  <si>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</si>
  <si>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</si>
  <si>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</si>
  <si>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</si>
  <si>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</si>
  <si>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</si>
  <si>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</si>
  <si>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</si>
  <si>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</si>
  <si>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</si>
  <si>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</si>
  <si>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</si>
  <si>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</si>
  <si>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</si>
  <si>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</si>
  <si>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</si>
  <si>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</si>
  <si>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</si>
  <si>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</si>
  <si>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</si>
  <si>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</si>
  <si>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</si>
  <si>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</si>
  <si>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</si>
  <si>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</si>
  <si>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</si>
  <si>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</si>
  <si>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</si>
  <si>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</si>
  <si>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</si>
  <si>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</si>
  <si>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</si>
  <si>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</si>
  <si>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</si>
  <si>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</si>
  <si>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</si>
  <si>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</si>
  <si>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</si>
  <si>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</si>
  <si>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</si>
  <si>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</si>
  <si>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</si>
  <si>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</si>
  <si>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</si>
  <si>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</si>
  <si>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</si>
  <si>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</si>
  <si>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</si>
  <si>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</si>
  <si>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</si>
  <si>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</si>
  <si>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</si>
  <si>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</si>
  <si>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</si>
  <si>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</si>
  <si>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</si>
  <si>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</si>
  <si>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</si>
  <si>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</si>
  <si>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</si>
  <si>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</si>
  <si>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</si>
  <si>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</si>
  <si>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</si>
  <si>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</si>
  <si>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</si>
  <si>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</si>
  <si>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</si>
  <si>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</si>
  <si>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</si>
  <si>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</si>
  <si>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</si>
  <si>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</si>
  <si>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</si>
  <si>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</si>
  <si>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</si>
  <si>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</si>
  <si>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</si>
  <si>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</si>
  <si>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</si>
  <si>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</si>
  <si>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</si>
  <si>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</si>
  <si>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</si>
  <si>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</si>
  <si>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</si>
  <si>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</si>
  <si>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</si>
  <si>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</si>
  <si>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</si>
  <si>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</si>
  <si>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</si>
  <si>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</si>
  <si>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</si>
  <si>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</si>
  <si>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</si>
  <si>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</si>
  <si>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</si>
  <si>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</si>
  <si>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</si>
  <si>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</si>
  <si>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</si>
  <si>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</si>
  <si>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</si>
  <si>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温泉・特産事業特別会計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</si>
  <si>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</si>
  <si>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</si>
  <si>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</si>
  <si>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</si>
  <si>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</si>
  <si>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</si>
  <si>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</si>
  <si>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</si>
  <si>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</si>
  <si>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</si>
  <si>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</si>
  <si>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</si>
  <si>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</si>
  <si>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</si>
  <si>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</si>
  <si>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</si>
  <si>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</si>
  <si>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</si>
  <si>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</si>
  <si>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</si>
  <si>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</si>
  <si>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</si>
  <si>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</si>
  <si>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</si>
  <si>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</si>
  <si>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</si>
  <si>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</si>
  <si>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</si>
  <si>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</si>
  <si>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</si>
  <si>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</si>
  <si>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</si>
  <si>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</si>
  <si>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</si>
  <si>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</si>
  <si>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</si>
  <si>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</si>
  <si>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</si>
  <si>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</si>
  <si>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</si>
  <si>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</si>
  <si>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</si>
  <si>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</si>
  <si>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</si>
  <si>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</si>
  <si>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</si>
  <si>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</si>
  <si>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</si>
  <si>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</si>
  <si>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</si>
  <si>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</si>
  <si>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</si>
  <si>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</si>
  <si>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</si>
  <si>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</si>
  <si>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</si>
  <si>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</si>
  <si>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</si>
  <si>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</si>
  <si>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</si>
  <si>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</si>
  <si>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</si>
  <si>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</si>
  <si>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</si>
  <si>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</si>
  <si>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</si>
  <si>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</si>
  <si>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</si>
  <si>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</si>
  <si>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</si>
  <si>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</si>
  <si>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</si>
  <si>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</si>
  <si>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</si>
  <si>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</si>
  <si>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</si>
  <si>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</si>
  <si>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</si>
  <si>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</si>
  <si>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</si>
  <si>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</si>
  <si>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</si>
  <si>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</si>
  <si>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</si>
  <si>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</si>
  <si>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</si>
  <si>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</si>
  <si>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</si>
  <si>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</si>
  <si>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</si>
  <si>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</si>
  <si>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</si>
  <si>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</si>
  <si>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</si>
  <si>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</si>
  <si>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</si>
  <si>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</si>
  <si>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</si>
  <si>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</si>
  <si>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</si>
  <si>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</si>
  <si>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</si>
  <si>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</si>
  <si>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</si>
  <si>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</si>
  <si>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</si>
  <si>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</si>
  <si>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</si>
  <si>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</si>
  <si>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</si>
  <si>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</si>
  <si>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</si>
  <si>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</si>
  <si>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</si>
  <si>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</si>
  <si>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</si>
  <si>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</si>
  <si>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</si>
  <si>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</si>
  <si>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</si>
  <si>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</si>
  <si>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</si>
  <si>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</si>
  <si>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</si>
  <si>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</si>
  <si>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</si>
  <si>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</si>
  <si>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</si>
  <si>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</si>
  <si>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</si>
  <si>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</si>
  <si>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</si>
  <si>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</si>
  <si>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</si>
  <si>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</si>
  <si>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</si>
  <si>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</si>
  <si>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</si>
  <si>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</si>
  <si>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</si>
  <si>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</si>
  <si>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</si>
  <si>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</si>
  <si>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</si>
  <si>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</si>
  <si>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</si>
  <si>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</si>
  <si>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</si>
  <si>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</si>
  <si>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</si>
  <si>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</si>
  <si>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</si>
  <si>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</si>
  <si>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</si>
  <si>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</si>
  <si>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</si>
  <si>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</si>
  <si>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</si>
  <si>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</si>
  <si>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</si>
  <si>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</si>
  <si>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</si>
  <si>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</si>
  <si>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</si>
  <si>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</si>
  <si>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</si>
  <si>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</si>
  <si>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</si>
  <si>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一般会計</t>
  </si>
  <si>
    <t>観光施設事業特別会計</t>
  </si>
  <si>
    <t>介護保険特別会計</t>
  </si>
  <si>
    <t>国民健康保険特別会計</t>
  </si>
  <si>
    <t>水道事業特別会計</t>
  </si>
  <si>
    <t>診療所特別会計</t>
  </si>
  <si>
    <t>温泉・特産事業特別会計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</si>
  <si>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</si>
  <si>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</si>
  <si>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</si>
  <si>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</si>
  <si>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</si>
  <si>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</si>
  <si>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</si>
  <si>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</si>
  <si>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</si>
  <si>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</si>
  <si>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南会津地方広域市町村圏組合一般会計</t>
    <rPh sb="0" eb="13">
      <t>ミナミアイヅチホウコウイキシチョウソンケンクミアイ</t>
    </rPh>
    <rPh sb="13" eb="17">
      <t>イッパンカイケイ</t>
    </rPh>
    <phoneticPr fontId="4"/>
  </si>
  <si>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</si>
  <si>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</si>
  <si>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</si>
  <si>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</si>
  <si>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</si>
  <si>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</si>
  <si>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</si>
  <si>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地域振興基金</t>
  </si>
  <si>
    <t>公共施設等減価償却引当基金</t>
    <rPh sb="4" eb="5">
      <t>トウ</t>
    </rPh>
    <phoneticPr fontId="2"/>
  </si>
  <si>
    <t>過疎対策事業基金</t>
  </si>
  <si>
    <t>ふれあい福祉基金</t>
  </si>
  <si>
    <t>電源立地地域対策交付金基金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</si>
  <si>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</si>
  <si>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</si>
  <si>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</si>
  <si>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</si>
  <si>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</si>
  <si>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</si>
  <si>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</si>
  <si>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</si>
  <si>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</si>
  <si>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基金等の残高が将来負担となる地方債等の残高を上回ることにより、将来負担比率は算定されない。有形固定資産償却率をみると類似団体内平均値に比べ低い水準となっている。引き続き老朽化対策に積極的に取り組んでいく。</t>
    <phoneticPr fontId="5"/>
  </si>
  <si>
    <t>基金等の残高が将来負担となる地方債等の残高を上回ることにより、将来負担比率は算定されることなく適正な財政状況が保たれている。実質公債費比率についは、繰上げ償還による影響が縮小しており、比率は上昇傾向にあるが依然低い水準を維持している。今後、公共施設等の老朽化対策など地方債を活用する事業が増加する見込みであるが、交付税措置のある地方債を優先的に活用することにより、比率は概ね適正な範囲で推移すると分析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</si>
</sst>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00EC8F-595D-4464-A9F5-1C3D75F316D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16A7-4945-A27B-461B1CDD8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1002842</c:v>
                </c:pt>
                <c:pt idx="1">
                  <c:v>604429</c:v>
                </c:pt>
                <c:pt idx="2">
                  <c:v>562031</c:v>
                </c:pt>
                <c:pt idx="3">
                  <c:v>1449782</c:v>
                </c:pt>
                <c:pt idx="4">
                  <c:v>716836</c:v>
                </c:pt>
              </c:numCache>
            </c:numRef>
          </c:val>
          <c:smooth val="0"/>
          <c:extLst>
            <c:ext xmlns:c16="http://schemas.microsoft.com/office/drawing/2014/chart" uri="{C3380CC4-5D6E-409C-BE32-E72D297353CC}">
              <c16:uniqueId val="{00000001-16A7-4945-A27B-461B1CDD8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8.07</c:v>
                </c:pt>
                <c:pt idx="1">
                  <c:v>9.84</c:v>
                </c:pt>
                <c:pt idx="2">
                  <c:v>9.81</c:v>
                </c:pt>
                <c:pt idx="3">
                  <c:v>10.42</c:v>
                </c:pt>
                <c:pt idx="4">
                  <c:v>8.6300000000000008</c:v>
                </c:pt>
              </c:numCache>
            </c:numRef>
          </c:val>
          <c:extLst>
            <c:ext xmlns:c16="http://schemas.microsoft.com/office/drawing/2014/chart" uri="{C3380CC4-5D6E-409C-BE32-E72D297353CC}">
              <c16:uniqueId val="{00000000-2C13-4B94-B067-AEECE3A65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105.61</c:v>
                </c:pt>
                <c:pt idx="1">
                  <c:v>113.67</c:v>
                </c:pt>
                <c:pt idx="2">
                  <c:v>116.31</c:v>
                </c:pt>
                <c:pt idx="3">
                  <c:v>113.94</c:v>
                </c:pt>
                <c:pt idx="4">
                  <c:v>99.54</c:v>
                </c:pt>
              </c:numCache>
            </c:numRef>
          </c:val>
          <c:extLst>
            <c:ext xmlns:c16="http://schemas.microsoft.com/office/drawing/2014/chart" uri="{C3380CC4-5D6E-409C-BE32-E72D297353CC}">
              <c16:uniqueId val="{00000001-2C13-4B94-B067-AEECE3A65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1.52</c:v>
                </c:pt>
                <c:pt idx="2">
                  <c:v>17.93</c:v>
                </c:pt>
                <c:pt idx="3">
                  <c:v>0.27</c:v>
                </c:pt>
                <c:pt idx="4">
                  <c:v>4.9800000000000004</c:v>
                </c:pt>
              </c:numCache>
            </c:numRef>
          </c:val>
          <c:smooth val="0"/>
          <c:extLst>
            <c:ext xmlns:c16="http://schemas.microsoft.com/office/drawing/2014/chart" uri="{C3380CC4-5D6E-409C-BE32-E72D297353CC}">
              <c16:uniqueId val="{00000002-2C13-4B94-B067-AEECE3A65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B1-45FB-AC76-9389E6735E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1-45FB-AC76-9389E6735ED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B1-45FB-AC76-9389E6735EDF}"/>
            </c:ext>
          </c:extLst>
        </c:ser>
        <c:ser>
          <c:idx val="3"/>
          <c:order val="3"/>
          <c:tx>
            <c:strRef>
              <c:f>データシート!$A$30</c:f>
              <c:strCache>
                <c:ptCount val="1"/>
                <c:pt idx="0">
                  <c:v>温泉・特産事業特別会計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B1-45FB-AC76-9389E6735EDF}"/>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B1-45FB-AC76-9389E6735EDF}"/>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0.18</c:v>
                </c:pt>
                <c:pt idx="4">
                  <c:v>#N/A</c:v>
                </c:pt>
                <c:pt idx="5">
                  <c:v>0.14000000000000001</c:v>
                </c:pt>
                <c:pt idx="6">
                  <c:v>#N/A</c:v>
                </c:pt>
                <c:pt idx="7">
                  <c:v>0.08</c:v>
                </c:pt>
                <c:pt idx="8">
                  <c:v>#N/A</c:v>
                </c:pt>
                <c:pt idx="9">
                  <c:v>0.04</c:v>
                </c:pt>
              </c:numCache>
            </c:numRef>
          </c:val>
          <c:extLst>
            <c:ext xmlns:c16="http://schemas.microsoft.com/office/drawing/2014/chart" uri="{C3380CC4-5D6E-409C-BE32-E72D297353CC}">
              <c16:uniqueId val="{00000005-75B1-45FB-AC76-9389E6735E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1.64</c:v>
                </c:pt>
                <c:pt idx="2">
                  <c:v>#N/A</c:v>
                </c:pt>
                <c:pt idx="3">
                  <c:v>0.59</c:v>
                </c:pt>
                <c:pt idx="4">
                  <c:v>#N/A</c:v>
                </c:pt>
                <c:pt idx="5">
                  <c:v>0.28999999999999998</c:v>
                </c:pt>
                <c:pt idx="6">
                  <c:v>#N/A</c:v>
                </c:pt>
                <c:pt idx="7">
                  <c:v>0.28000000000000003</c:v>
                </c:pt>
                <c:pt idx="8">
                  <c:v>#N/A</c:v>
                </c:pt>
                <c:pt idx="9">
                  <c:v>0.15</c:v>
                </c:pt>
              </c:numCache>
            </c:numRef>
          </c:val>
          <c:extLst>
            <c:ext xmlns:c16="http://schemas.microsoft.com/office/drawing/2014/chart" uri="{C3380CC4-5D6E-409C-BE32-E72D297353CC}">
              <c16:uniqueId val="{00000006-75B1-45FB-AC76-9389E6735E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0.51</c:v>
                </c:pt>
                <c:pt idx="2">
                  <c:v>#N/A</c:v>
                </c:pt>
                <c:pt idx="3">
                  <c:v>0.19</c:v>
                </c:pt>
                <c:pt idx="4">
                  <c:v>#N/A</c:v>
                </c:pt>
                <c:pt idx="5">
                  <c:v>0.75</c:v>
                </c:pt>
                <c:pt idx="6">
                  <c:v>#N/A</c:v>
                </c:pt>
                <c:pt idx="7">
                  <c:v>0.95</c:v>
                </c:pt>
                <c:pt idx="8">
                  <c:v>#N/A</c:v>
                </c:pt>
                <c:pt idx="9">
                  <c:v>0.55000000000000004</c:v>
                </c:pt>
              </c:numCache>
            </c:numRef>
          </c:val>
          <c:extLst>
            <c:ext xmlns:c16="http://schemas.microsoft.com/office/drawing/2014/chart" uri="{C3380CC4-5D6E-409C-BE32-E72D297353CC}">
              <c16:uniqueId val="{00000007-75B1-45FB-AC76-9389E6735EDF}"/>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0.52</c:v>
                </c:pt>
                <c:pt idx="4">
                  <c:v>#N/A</c:v>
                </c:pt>
                <c:pt idx="5">
                  <c:v>0.15</c:v>
                </c:pt>
                <c:pt idx="6">
                  <c:v>#N/A</c:v>
                </c:pt>
                <c:pt idx="7">
                  <c:v>0.28000000000000003</c:v>
                </c:pt>
                <c:pt idx="8">
                  <c:v>#N/A</c:v>
                </c:pt>
                <c:pt idx="9">
                  <c:v>0.56999999999999995</c:v>
                </c:pt>
              </c:numCache>
            </c:numRef>
          </c:val>
          <c:extLst>
            <c:ext xmlns:c16="http://schemas.microsoft.com/office/drawing/2014/chart" uri="{C3380CC4-5D6E-409C-BE32-E72D297353CC}">
              <c16:uniqueId val="{00000008-75B1-45FB-AC76-9389E6735E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8.07</c:v>
                </c:pt>
                <c:pt idx="2">
                  <c:v>#N/A</c:v>
                </c:pt>
                <c:pt idx="3">
                  <c:v>9.83</c:v>
                </c:pt>
                <c:pt idx="4">
                  <c:v>#N/A</c:v>
                </c:pt>
                <c:pt idx="5">
                  <c:v>9.81</c:v>
                </c:pt>
                <c:pt idx="6">
                  <c:v>#N/A</c:v>
                </c:pt>
                <c:pt idx="7">
                  <c:v>10.41</c:v>
                </c:pt>
                <c:pt idx="8">
                  <c:v>#N/A</c:v>
                </c:pt>
                <c:pt idx="9">
                  <c:v>8.6199999999999992</c:v>
                </c:pt>
              </c:numCache>
            </c:numRef>
          </c:val>
          <c:extLst>
            <c:ext xmlns:c16="http://schemas.microsoft.com/office/drawing/2014/chart" uri="{C3380CC4-5D6E-409C-BE32-E72D297353CC}">
              <c16:uniqueId val="{00000009-75B1-45FB-AC76-9389E6735E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c:v>
                </c:pt>
                <c:pt idx="5">
                  <c:v>184</c:v>
                </c:pt>
                <c:pt idx="8">
                  <c:v>204</c:v>
                </c:pt>
                <c:pt idx="11">
                  <c:v>234</c:v>
                </c:pt>
                <c:pt idx="14">
                  <c:v>257</c:v>
                </c:pt>
              </c:numCache>
            </c:numRef>
          </c:val>
          <c:extLst>
            <c:ext xmlns:c16="http://schemas.microsoft.com/office/drawing/2014/chart" uri="{C3380CC4-5D6E-409C-BE32-E72D297353CC}">
              <c16:uniqueId val="{00000000-F7BF-4F01-827D-AB53BCC536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BF-4F01-827D-AB53BCC536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BF-4F01-827D-AB53BCC536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BF-4F01-827D-AB53BCC536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17</c:v>
                </c:pt>
                <c:pt idx="6">
                  <c:v>18</c:v>
                </c:pt>
                <c:pt idx="9">
                  <c:v>18</c:v>
                </c:pt>
                <c:pt idx="12">
                  <c:v>19</c:v>
                </c:pt>
              </c:numCache>
            </c:numRef>
          </c:val>
          <c:extLst>
            <c:ext xmlns:c16="http://schemas.microsoft.com/office/drawing/2014/chart" uri="{C3380CC4-5D6E-409C-BE32-E72D297353CC}">
              <c16:uniqueId val="{00000004-F7BF-4F01-827D-AB53BCC536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BF-4F01-827D-AB53BCC536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BF-4F01-827D-AB53BCC536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c:v>
                </c:pt>
                <c:pt idx="3">
                  <c:v>163</c:v>
                </c:pt>
                <c:pt idx="6">
                  <c:v>199</c:v>
                </c:pt>
                <c:pt idx="9">
                  <c:v>224</c:v>
                </c:pt>
                <c:pt idx="12">
                  <c:v>262</c:v>
                </c:pt>
              </c:numCache>
            </c:numRef>
          </c:val>
          <c:extLst>
            <c:ext xmlns:c16="http://schemas.microsoft.com/office/drawing/2014/chart" uri="{C3380CC4-5D6E-409C-BE32-E72D297353CC}">
              <c16:uniqueId val="{00000007-F7BF-4F01-827D-AB53BCC536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-4</c:v>
                </c:pt>
                <c:pt idx="5">
                  <c:v>#N/A</c:v>
                </c:pt>
                <c:pt idx="6">
                  <c:v>#N/A</c:v>
                </c:pt>
                <c:pt idx="7">
                  <c:v>13</c:v>
                </c:pt>
                <c:pt idx="8">
                  <c:v>#N/A</c:v>
                </c:pt>
                <c:pt idx="9">
                  <c:v>#N/A</c:v>
                </c:pt>
                <c:pt idx="10">
                  <c:v>8</c:v>
                </c:pt>
                <c:pt idx="11">
                  <c:v>#N/A</c:v>
                </c:pt>
                <c:pt idx="12">
                  <c:v>#N/A</c:v>
                </c:pt>
                <c:pt idx="13">
                  <c:v>24</c:v>
                </c:pt>
                <c:pt idx="14">
                  <c:v>#N/A</c:v>
                </c:pt>
              </c:numCache>
            </c:numRef>
          </c:val>
          <c:smooth val="0"/>
          <c:extLst>
            <c:ext xmlns:c16="http://schemas.microsoft.com/office/drawing/2014/chart" uri="{C3380CC4-5D6E-409C-BE32-E72D297353CC}">
              <c16:uniqueId val="{00000008-F7BF-4F01-827D-AB53BCC536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2598</c:v>
                </c:pt>
                <c:pt idx="5">
                  <c:v>2665</c:v>
                </c:pt>
                <c:pt idx="8">
                  <c:v>2662</c:v>
                </c:pt>
                <c:pt idx="11">
                  <c:v>2788</c:v>
                </c:pt>
                <c:pt idx="14">
                  <c:v>2721</c:v>
                </c:pt>
              </c:numCache>
            </c:numRef>
          </c:val>
          <c:extLst>
            <c:ext xmlns:c16="http://schemas.microsoft.com/office/drawing/2014/chart" uri="{C3380CC4-5D6E-409C-BE32-E72D297353CC}">
              <c16:uniqueId val="{00000000-15E2-4235-8CD6-4FB2AF2C8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E2-4235-8CD6-4FB2AF2C8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5072</c:v>
                </c:pt>
                <c:pt idx="5">
                  <c:v>5078</c:v>
                </c:pt>
                <c:pt idx="8">
                  <c:v>4848</c:v>
                </c:pt>
                <c:pt idx="11">
                  <c:v>4790</c:v>
                </c:pt>
                <c:pt idx="14">
                  <c:v>4852</c:v>
                </c:pt>
              </c:numCache>
            </c:numRef>
          </c:val>
          <c:extLst>
            <c:ext xmlns:c16="http://schemas.microsoft.com/office/drawing/2014/chart" uri="{C3380CC4-5D6E-409C-BE32-E72D297353CC}">
              <c16:uniqueId val="{00000002-15E2-4235-8CD6-4FB2AF2C8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E2-4235-8CD6-4FB2AF2C8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E2-4235-8CD6-4FB2AF2C8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2-4235-8CD6-4FB2AF2C8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2-4235-8CD6-4FB2AF2C8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E2-4235-8CD6-4FB2AF2C8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c:v>
                </c:pt>
                <c:pt idx="3">
                  <c:v>202</c:v>
                </c:pt>
                <c:pt idx="6">
                  <c:v>280</c:v>
                </c:pt>
                <c:pt idx="9">
                  <c:v>392</c:v>
                </c:pt>
                <c:pt idx="12">
                  <c:v>382</c:v>
                </c:pt>
              </c:numCache>
            </c:numRef>
          </c:val>
          <c:extLst>
            <c:ext xmlns:c16="http://schemas.microsoft.com/office/drawing/2014/chart" uri="{C3380CC4-5D6E-409C-BE32-E72D297353CC}">
              <c16:uniqueId val="{00000008-15E2-4235-8CD6-4FB2AF2C8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E2-4235-8CD6-4FB2AF2C8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2798</c:v>
                </c:pt>
                <c:pt idx="3">
                  <c:v>2966</c:v>
                </c:pt>
                <c:pt idx="6">
                  <c:v>2866</c:v>
                </c:pt>
                <c:pt idx="9">
                  <c:v>3296</c:v>
                </c:pt>
                <c:pt idx="12">
                  <c:v>3200</c:v>
                </c:pt>
              </c:numCache>
            </c:numRef>
          </c:val>
          <c:extLst>
            <c:ext xmlns:c16="http://schemas.microsoft.com/office/drawing/2014/chart" uri="{C3380CC4-5D6E-409C-BE32-E72D297353CC}">
              <c16:uniqueId val="{0000000A-15E2-4235-8CD6-4FB2AF2C8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E2-4235-8CD6-4FB2AF2C8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1091</c:v>
                </c:pt>
                <c:pt idx="1">
                  <c:v>1130</c:v>
                </c:pt>
                <c:pt idx="2">
                  <c:v>1165</c:v>
                </c:pt>
              </c:numCache>
            </c:numRef>
          </c:val>
          <c:extLst>
            <c:ext xmlns:c16="http://schemas.microsoft.com/office/drawing/2014/chart" uri="{C3380CC4-5D6E-409C-BE32-E72D297353CC}">
              <c16:uniqueId val="{00000000-94B0-4B26-BB23-477ACA82E6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1073</c:v>
                </c:pt>
                <c:pt idx="1">
                  <c:v>1073</c:v>
                </c:pt>
                <c:pt idx="2">
                  <c:v>1087</c:v>
                </c:pt>
              </c:numCache>
            </c:numRef>
          </c:val>
          <c:extLst>
            <c:ext xmlns:c16="http://schemas.microsoft.com/office/drawing/2014/chart" uri="{C3380CC4-5D6E-409C-BE32-E72D297353CC}">
              <c16:uniqueId val="{00000001-94B0-4B26-BB23-477ACA82E6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2758</c:v>
                </c:pt>
                <c:pt idx="1">
                  <c:v>2692</c:v>
                </c:pt>
                <c:pt idx="2">
                  <c:v>2711</c:v>
                </c:pt>
              </c:numCache>
            </c:numRef>
          </c:val>
          <c:extLst>
            <c:ext xmlns:c16="http://schemas.microsoft.com/office/drawing/2014/chart" uri="{C3380CC4-5D6E-409C-BE32-E72D297353CC}">
              <c16:uniqueId val="{00000002-94B0-4B26-BB23-477ACA82E6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{378222B3-7B73-44C4-845A-9734C604B27D}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31-4C40-987B-50FD7C0BBC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{B5B9149D-DA99-4F78-A412-26369711076C}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1-4C40-987B-50FD7C0BBC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{CD63EAD8-9E79-49BF-8370-79D9BD6FC7F4}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1-4C40-987B-50FD7C0BBC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{8FA4CCBE-23C8-46D0-9DE3-A42D22C33AD8}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1-4C40-987B-50FD7C0BBC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{58D7AAA8-F997-43A2-B43D-72141521AE12}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1-4C40-987B-50FD7C0BBC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{5F05FA44-919D-464A-8157-708D8305194C}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31-4C40-987B-50FD7C0BBC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{732EF475-2110-411C-8F85-BBAD63BF9952}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31-4C40-987B-50FD7C0BBC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{24F7E07F-C09C-461C-9922-9C0D2F614117}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31-4C40-987B-50FD7C0BBC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{767DB5AE-818A-4511-A53F-FBB9227BCFC8}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31-4C40-987B-50FD7C0BBC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56.3</c:v>
                </c:pt>
                <c:pt idx="16">
                  <c:v>57.9</c:v>
                </c:pt>
                <c:pt idx="24">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31-4C40-987B-50FD7C0BBC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{8CAE1219-BB3E-48D2-9E7A-30107A29CF3B}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31-4C40-987B-50FD7C0BBC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{2F9437E0-E609-42A9-A1A1-1A5DE35951C5}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1-4C40-987B-50FD7C0BBC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{2C9910F7-8F00-4E7F-8F50-40BE88453639}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1-4C40-987B-50FD7C0BBC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{57E8BD47-DEAA-418F-965F-697A34717D9F}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1-4C40-987B-50FD7C0BBC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{C766D74A-EA68-4232-B372-4316405702A0}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1-4C40-987B-50FD7C0BBC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{7BBC862B-DD2D-4424-9EC4-30FB7D3BD16D}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31-4C40-987B-50FD7C0BBC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{9E4188E1-5F27-4C88-AA48-968EE30983E9}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31-4C40-987B-50FD7C0BBC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{4244EF63-78F6-48E9-B128-E087F37BB7B3}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31-4C40-987B-50FD7C0BBC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{34E8B3D1-DAE5-45E1-9C51-C42D1822B47D}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31-4C40-987B-50FD7C0BBC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0F31-4C40-987B-50FD7C0BBCC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{3A7E0978-A004-4B38-9A2A-D30F5124FDE3}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FD-4901-9E43-EF7623F0CB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{A0156583-7A69-4922-A374-595FBC91A9B1}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D-4901-9E43-EF7623F0CB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{BA217BD3-38CF-447D-B516-98AE5CCE1D3F}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D-4901-9E43-EF7623F0CB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{A6704FB3-EB4E-4E82-8ED7-8CF38462310A}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D-4901-9E43-EF7623F0CB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{6E807D03-A834-4DF6-A25D-6D087E78B6C4}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D-4901-9E43-EF7623F0CB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{1C2E2D8B-685B-41F5-823D-C8E8AF46BA7E}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FD-4901-9E43-EF7623F0CB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{DFE98ECA-E539-49B5-9571-06C9F7178F5B}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FD-4901-9E43-EF7623F0CB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{509E54B5-5391-4590-90F6-BBA870B078FE}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FD-4901-9E43-EF7623F0CB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{41C6CC97-6651-4E47-ACCF-37B1D1EEAD56}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FD-4901-9E43-EF7623F0CB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-2.1</c:v>
                </c:pt>
                <c:pt idx="16">
                  <c:v>-0.5</c:v>
                </c:pt>
                <c:pt idx="24">
                  <c:v>0.7</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FD-4901-9E43-EF7623F0CB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{CC13B52F-2543-415C-8689-3DDA89D0E278}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FD-4901-9E43-EF7623F0CB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{68D3FFD4-1289-47CD-AD6B-151B5B22AA26}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D-4901-9E43-EF7623F0CB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{7EA6E82E-C8B3-4A3F-B8E4-EB19030FD0C4}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D-4901-9E43-EF7623F0CB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{8844DD29-E495-419E-BAFD-A5A3785F48BB}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D-4901-9E43-EF7623F0CB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{C20A2FF2-3456-4D4A-BBD4-297FA38633FF}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D-4901-9E43-EF7623F0CBF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{DC82C4BF-55BF-4DEC-BB70-C32FBD4BE60D}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FD-4901-9E43-EF7623F0CBF1}"/>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{DACCF2D9-DA53-4B41-86AB-6A6C3ACEEDD2}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FD-4901-9E43-EF7623F0CBF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{B066FC00-9474-47F6-849E-4017A8906533}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FD-4901-9E43-EF7623F0CB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{CEC8683A-243F-4126-A6C6-D7A4BB946C28}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FD-4901-9E43-EF7623F0CB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FD-4901-9E43-EF7623F0CBF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実質公債費比率については、単年度で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と昨年度に比べ</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ﾎﾟｲﾝﾄ）と悪化した。単年度における増加要因を分析すると、元利償還金の増加（</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が主な要因となている。また、過去に繰り上げ償還を行った一部の起債（補正予算債など）に対する交付税の理論上の措置期限が終了した影響もあり、実償還額に対する基準財政需要額に算入された額の割合も全体で下がっ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年度は、臨時財政対策債の繰上償還を実施したため、</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年度以降比率の上昇は抑えられる見込み。</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将来負担額では、臨時財政対策債の繰り上げ償還を行ったことにより、地方債現在高は減少に転じた。</a:t>
          </a:r>
        </a:p>
        <a:p>
          <a:r>
            <a:rPr kumimoji="1" lang="ja-JP" altLang="en-US" sz="1400">
              <a:latin typeface="ＭＳ ゴシック" pitchFamily="49" charset="-128"/>
              <a:ea typeface="ＭＳ ゴシック" pitchFamily="49" charset="-128"/>
            </a:rPr>
            <a:t>充当可能財源等では、基金全体は増加しているが基準財政需要額算入見込額は減少しており差引では昨年度と比べ</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依然、充当可能財源等が将来負担額を上回っている状況であり、健全度は維持されている。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決算剰余金の処分により財政調整基金が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百万円、臨時財政対策債償還基金費として減債基金に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百万円、公共施設等の老朽化対策等による積立によりその他目的基金が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百万円とそれぞれ増加した。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可能な限り基金の積み立てを図るとともに、各基金の計画的な執行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・地域振興基金：温泉の維持や定住促進事業の財源として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百万程度取崩により減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・過疎対策基金：過疎債を財源として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百万円を積立てし、過疎計画に基づくｿﾌﾄ事業に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・電源立地地域対策事業基金：電源立地地域対策交付金を財源に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百万程度積立し、公共施設の維持運営に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百万円、施設の維持補修として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百万円）や温泉給湯施設等の関連（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・公共施設等減価償却引当基金：公共施設の改修等（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百万）及び事業への財源に取崩（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普通交付税により措置された臨時財政対策債償還基金費を積立てたことにより増加。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地方債残高の増加に伴う財政悪化に対応するため、民間資金の繰上償還の財源に積極的に活用していく。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76B18A-7D05-4B33-95B5-AFE3ECA35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0477E0-333C-470F-AD33-618CAB017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9584940-ABD1-4B33-AC8F-BA5CB0479D7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179266E-ADE4-4CDB-8B40-FE6196AC59E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EC0BB81-D9CD-45C5-B2B3-AC5EA625D2A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210C201-3EE7-41AC-AE16-8D22D764FEC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142DA4F-8B1D-4E60-BD2D-3FF96B91AB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7C11AFF-705F-4864-890C-2F11F46BA1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D167DF6-B92E-4DEA-BECB-33FFD051EB8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9146F49-603E-48B1-A4CF-6FB310B240E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F8F6BAB-B0E6-4B79-8C75-C1C5F889A9F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EBA251B-DA98-40AA-A884-E3076B91B5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3D44EE7-C6B0-4D9D-AD19-B3038855F5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E712EE1-0F71-4019-986F-121628CFAE0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18CB119-4CC8-44C5-9322-DDF0633D7D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B26560A-2A0F-4FE6-94E6-ED2D05817B2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3C83D34-1E94-4874-B43F-28DB05E7118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97D3F49-BB02-4499-B720-008FC363B9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78E1FD5-6D43-4F9A-BB1C-2BDE18D59F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44C64BF-07DD-4B3C-971F-58476D6EB3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951D724-CF77-4347-9880-F7C822DE0FF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915B466-519F-4F99-AB6A-E16E388789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0CE2570-8F34-48CF-B574-26CF2789C0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5959E1E-22BA-42C6-8A30-6231418369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98269E2-6435-43EA-94AD-2E53CC01FF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4C3206E-3A52-4DB6-9EF1-4849E02DB8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1C03FC6-C1C9-470B-A09F-3A70E38444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392FF683-ACE0-45EB-80A6-177563158D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C154AF6-3BEF-4D8C-9950-1D8E43A478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2CA45C9-8356-49CF-9233-E7FE3C443C7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B5AA053-4000-448F-B6EE-F2F105C722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CBF1F80-5BD6-4F14-B637-4909400646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CF3555F-008E-46C4-8C9D-F368DD968FE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F9D3152-A173-4833-8E21-489F4B74DC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48E21F8-385E-415F-944C-A07367A3DA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20910339-637A-4056-816D-73A113CD59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1EE0642-F32F-47F4-9ADA-1A2D11CDCC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C4FAEA4-4CAD-497B-BB14-C62991FBAE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A808038-24EF-4745-8429-FE9B51C6750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76D48C87-3695-4FAE-9D87-86FE49C8FC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73D07130-E725-4680-995D-08E49285738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4197DDA-EC37-4062-94BA-236A2A91352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3A5FA88-9E8E-4756-BC1C-A8D79DFEFCE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95528CD-E3BB-46E5-B2AF-FC0F753C8D1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FF2D521-AE98-46FA-A89D-3B38001CD4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C9B37B82-2CCA-4BBB-B7B9-EA2E86AEA86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F9175223-32D7-41BD-94A7-92885A026E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B6606588-ADCF-48AA-82FB-8A91BDDB241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DB170F35-74D2-401F-9D19-194C039EE3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3BF59280-9B81-4C90-84DC-9DDA4B01CC5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DD958B35-27E4-4017-8507-4E2B80C70C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F3D42EB2-CA84-43BF-AA0A-A9F2A0F4489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3484506-8D3D-4C3C-8AA8-328AD1D2CA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82F17DA9-C1A7-4621-A29D-C891AC5A64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66AD8A3-FAF0-4A03-9371-531B23B1F8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C0FE215-435E-4165-BE43-032367239C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有形固定資産減価償却率は、類似団体に比べ低い水準にある。今後も公共施設等総合管理計画に基づき、老朽化対策の取組みを推進する。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は固定資産台帳整備中のためデータなし</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01B52E9-C2FC-473C-8815-8E56DADE9A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B9372D8-55AD-4B16-9F25-1CA2FD6682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3D4D7DF5-92E6-4016-9368-B4F9F7A4907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D05037C7-C8C9-4E64-B620-C36BD4DCE93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93C7C67-AA2D-4B47-8E77-AE241D6DD3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94587B28-DB75-4704-BCFF-875C76F6C8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A7BC8C45-5217-43BD-B35D-E3C5D78176A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2A7A861C-EA2F-43FF-9997-EE3D8F01040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4C133D1-2FA8-486D-956A-A53ED35152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F1DF68A9-4DB5-4F93-A03C-EF4704AC947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B0AE7D7C-0007-40A6-B679-6F40054392F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68F02F31-32DD-4816-9A85-3329A97126D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3C4E5BD-1FDC-4B1A-A523-4BCB12B78B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1EED60A1-40ED-48D2-9D08-518BA01E630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963DDBE-0CD6-475E-8CA2-E827456D5A8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173B803C-4F8E-403C-B6B5-EFADAAC871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3F4280C9-8646-47EC-B36E-E94AD92895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512F612-2D7F-439B-B4AB-1E7F8AA0642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6" name="直線コネクタ 75">
          <a:extLst>
            <a:ext uri="{FF2B5EF4-FFF2-40B4-BE49-F238E27FC236}">
              <a16:creationId xmlns:a16="http://schemas.microsoft.com/office/drawing/2014/main" id="{2B183791-6E1F-4531-9314-04EA5D3A590F}"/>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7" name="有形固定資産減価償却率最小値テキスト">
          <a:extLst>
            <a:ext uri="{FF2B5EF4-FFF2-40B4-BE49-F238E27FC236}">
              <a16:creationId xmlns:a16="http://schemas.microsoft.com/office/drawing/2014/main" id="{AA9AB5EF-BDE5-41F0-836C-8303F11428C6}"/>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8" name="直線コネクタ 77">
          <a:extLst>
            <a:ext uri="{FF2B5EF4-FFF2-40B4-BE49-F238E27FC236}">
              <a16:creationId xmlns:a16="http://schemas.microsoft.com/office/drawing/2014/main" id="{F12E74F1-20CE-49E9-AFC5-645870630F62}"/>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9" name="有形固定資産減価償却率最大値テキスト">
          <a:extLst>
            <a:ext uri="{FF2B5EF4-FFF2-40B4-BE49-F238E27FC236}">
              <a16:creationId xmlns:a16="http://schemas.microsoft.com/office/drawing/2014/main" id="{D9A773E8-D370-4EB4-BC32-6F83E67BCBCE}"/>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0" name="直線コネクタ 79">
          <a:extLst>
            <a:ext uri="{FF2B5EF4-FFF2-40B4-BE49-F238E27FC236}">
              <a16:creationId xmlns:a16="http://schemas.microsoft.com/office/drawing/2014/main" id="{3FEBB788-425B-4CFA-BE34-16976E3EB58A}"/>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1" name="有形固定資産減価償却率平均値テキスト">
          <a:extLst>
            <a:ext uri="{FF2B5EF4-FFF2-40B4-BE49-F238E27FC236}">
              <a16:creationId xmlns:a16="http://schemas.microsoft.com/office/drawing/2014/main" id="{8C683223-3A4C-4383-AD18-DDFB97E8A3AC}"/>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2" name="フローチャート: 判断 81">
          <a:extLst>
            <a:ext uri="{FF2B5EF4-FFF2-40B4-BE49-F238E27FC236}">
              <a16:creationId xmlns:a16="http://schemas.microsoft.com/office/drawing/2014/main" id="{C7E39D99-1747-4798-B7BF-343E4936E418}"/>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3" name="フローチャート: 判断 82">
          <a:extLst>
            <a:ext uri="{FF2B5EF4-FFF2-40B4-BE49-F238E27FC236}">
              <a16:creationId xmlns:a16="http://schemas.microsoft.com/office/drawing/2014/main" id="{356FC7D5-4940-4231-9B86-F40D3ABBE00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4" name="フローチャート: 判断 83">
          <a:extLst>
            <a:ext uri="{FF2B5EF4-FFF2-40B4-BE49-F238E27FC236}">
              <a16:creationId xmlns:a16="http://schemas.microsoft.com/office/drawing/2014/main" id="{F8699F88-2002-4183-9866-CE70BDC10AF9}"/>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フローチャート: 判断 84">
          <a:extLst>
            <a:ext uri="{FF2B5EF4-FFF2-40B4-BE49-F238E27FC236}">
              <a16:creationId xmlns:a16="http://schemas.microsoft.com/office/drawing/2014/main" id="{1D4D0FF2-3C39-41FA-90A1-E6EAA0C01CC6}"/>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6" name="フローチャート: 判断 85">
          <a:extLst>
            <a:ext uri="{FF2B5EF4-FFF2-40B4-BE49-F238E27FC236}">
              <a16:creationId xmlns:a16="http://schemas.microsoft.com/office/drawing/2014/main" id="{9408EB68-C3C3-4FAA-A00E-A0538EA4DD2F}"/>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91C68D4-3386-48D5-B94E-9757688B5B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E94678F-3767-4309-AFB6-B279330EC5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F9E8378-B21E-49EE-B81B-F9F979F79F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DDA0044-7AAF-4503-BB4B-AA17A220B8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994D5DC-B2ED-43C7-9BB8-5F7A2EE0D0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2" name="楕円 91">
          <a:extLst>
            <a:ext uri="{FF2B5EF4-FFF2-40B4-BE49-F238E27FC236}">
              <a16:creationId xmlns:a16="http://schemas.microsoft.com/office/drawing/2014/main" id="{556492D4-E976-44E4-94C1-5F7C7E424F6E}"/>
            </a:ext>
          </a:extLst>
        </xdr:cNvPr>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19141</xdr:rowOff>
    </xdr:from>
    <xdr:to>
      <xdr:col>15</xdr:col>
      <xdr:colOff>187325</xdr:colOff>
      <xdr:row>29</xdr:row>
      <xdr:rowOff>120741</xdr:rowOff>
    </xdr:to>
    <xdr:sp macro="" textlink="">
      <xdr:nvSpPr>
        <xdr:cNvPr id="93" name="楕円 92">
          <a:extLst>
            <a:ext uri="{FF2B5EF4-FFF2-40B4-BE49-F238E27FC236}">
              <a16:creationId xmlns:a16="http://schemas.microsoft.com/office/drawing/2014/main" id="{402D6616-C2EA-4BFA-8E7F-B761FF8C8FBE}"/>
            </a:ext>
          </a:extLst>
        </xdr:cNvPr>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103868</xdr:rowOff>
    </xdr:to>
    <xdr:cxnSp macro="">
      <xdr:nvCxnSpPr>
        <xdr:cNvPr id="94" name="直線コネクタ 93">
          <a:extLst>
            <a:ext uri="{FF2B5EF4-FFF2-40B4-BE49-F238E27FC236}">
              <a16:creationId xmlns:a16="http://schemas.microsoft.com/office/drawing/2014/main" id="{7A2A2FD6-B35C-4EA3-8F39-7BCA9F24A00E}"/>
            </a:ext>
          </a:extLst>
        </xdr:cNvPr>
        <xdr:cNvCxnSpPr/>
      </xdr:nvCxnSpPr>
      <xdr:spPr>
        <a:xfrm>
          <a:off x="3289300" y="581351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95" name="楕円 94">
          <a:extLst>
            <a:ext uri="{FF2B5EF4-FFF2-40B4-BE49-F238E27FC236}">
              <a16:creationId xmlns:a16="http://schemas.microsoft.com/office/drawing/2014/main" id="{03DA3DC0-C3DC-4BDD-8F4A-85CD7D68BF18}"/>
            </a:ext>
          </a:extLst>
        </xdr:cNvPr>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69941</xdr:rowOff>
    </xdr:to>
    <xdr:cxnSp macro="">
      <xdr:nvCxnSpPr>
        <xdr:cNvPr id="96" name="直線コネクタ 95">
          <a:extLst>
            <a:ext uri="{FF2B5EF4-FFF2-40B4-BE49-F238E27FC236}">
              <a16:creationId xmlns:a16="http://schemas.microsoft.com/office/drawing/2014/main" id="{C06AE03F-9E7E-47DC-AD33-177FFAEB4242}"/>
            </a:ext>
          </a:extLst>
        </xdr:cNvPr>
        <xdr:cNvCxnSpPr/>
      </xdr:nvCxnSpPr>
      <xdr:spPr>
        <a:xfrm>
          <a:off x="2527300" y="576416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97" name="楕円 96">
          <a:extLst>
            <a:ext uri="{FF2B5EF4-FFF2-40B4-BE49-F238E27FC236}">
              <a16:creationId xmlns:a16="http://schemas.microsoft.com/office/drawing/2014/main" id="{1B46B500-D03E-45F0-85B0-A1F341A9EDB1}"/>
            </a:ext>
          </a:extLst>
        </xdr:cNvPr>
        <xdr:cNvSpPr/>
      </xdr:nvSpPr>
      <xdr:spPr>
        <a:xfrm>
          <a:off x="1714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2086</xdr:rowOff>
    </xdr:from>
    <xdr:to>
      <xdr:col>11</xdr:col>
      <xdr:colOff>136525</xdr:colOff>
      <xdr:row>29</xdr:row>
      <xdr:rowOff>20592</xdr:rowOff>
    </xdr:to>
    <xdr:cxnSp macro="">
      <xdr:nvCxnSpPr>
        <xdr:cNvPr id="98" name="直線コネクタ 97">
          <a:extLst>
            <a:ext uri="{FF2B5EF4-FFF2-40B4-BE49-F238E27FC236}">
              <a16:creationId xmlns:a16="http://schemas.microsoft.com/office/drawing/2014/main" id="{F5C4E10B-8A37-49D2-96AA-D7225148DF45}"/>
            </a:ext>
          </a:extLst>
        </xdr:cNvPr>
        <xdr:cNvCxnSpPr/>
      </xdr:nvCxnSpPr>
      <xdr:spPr>
        <a:xfrm>
          <a:off x="1765300" y="574566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a:extLst>
            <a:ext uri="{FF2B5EF4-FFF2-40B4-BE49-F238E27FC236}">
              <a16:creationId xmlns:a16="http://schemas.microsoft.com/office/drawing/2014/main" id="{FF30E05A-B37D-49AE-A571-40605573987B}"/>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0" name="n_2aveValue有形固定資産減価償却率">
          <a:extLst>
            <a:ext uri="{FF2B5EF4-FFF2-40B4-BE49-F238E27FC236}">
              <a16:creationId xmlns:a16="http://schemas.microsoft.com/office/drawing/2014/main" id="{7AAF78CE-E80A-419F-98AD-59DA2240276B}"/>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1" name="n_3aveValue有形固定資産減価償却率">
          <a:extLst>
            <a:ext uri="{FF2B5EF4-FFF2-40B4-BE49-F238E27FC236}">
              <a16:creationId xmlns:a16="http://schemas.microsoft.com/office/drawing/2014/main" id="{40BD324C-9F64-470B-96AC-D869DAB0EEB3}"/>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2" name="n_4aveValue有形固定資産減価償却率">
          <a:extLst>
            <a:ext uri="{FF2B5EF4-FFF2-40B4-BE49-F238E27FC236}">
              <a16:creationId xmlns:a16="http://schemas.microsoft.com/office/drawing/2014/main" id="{012B5188-C074-4E9F-8DE4-422C981C2F85}"/>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3" name="n_1mainValue有形固定資産減価償却率">
          <a:extLst>
            <a:ext uri="{FF2B5EF4-FFF2-40B4-BE49-F238E27FC236}">
              <a16:creationId xmlns:a16="http://schemas.microsoft.com/office/drawing/2014/main" id="{19EA1AEA-9E54-46B8-8CBA-7413F35E2A72}"/>
            </a:ext>
          </a:extLst>
        </xdr:cNvPr>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104" name="n_2mainValue有形固定資産減価償却率">
          <a:extLst>
            <a:ext uri="{FF2B5EF4-FFF2-40B4-BE49-F238E27FC236}">
              <a16:creationId xmlns:a16="http://schemas.microsoft.com/office/drawing/2014/main" id="{38CDF786-C0C6-4CD9-9177-192568DBD638}"/>
            </a:ext>
          </a:extLst>
        </xdr:cNvPr>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105" name="n_3mainValue有形固定資産減価償却率">
          <a:extLst>
            <a:ext uri="{FF2B5EF4-FFF2-40B4-BE49-F238E27FC236}">
              <a16:creationId xmlns:a16="http://schemas.microsoft.com/office/drawing/2014/main" id="{86678EF6-0675-4CFB-9C31-DCA8C6B4074E}"/>
            </a:ext>
          </a:extLst>
        </xdr:cNvPr>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06" name="n_4mainValue有形固定資産減価償却率">
          <a:extLst>
            <a:ext uri="{FF2B5EF4-FFF2-40B4-BE49-F238E27FC236}">
              <a16:creationId xmlns:a16="http://schemas.microsoft.com/office/drawing/2014/main" id="{47793EEC-295B-4C50-8CF2-E4F57E77D46E}"/>
            </a:ext>
          </a:extLst>
        </xdr:cNvPr>
        <xdr:cNvSpPr txBox="1"/>
      </xdr:nvSpPr>
      <xdr:spPr>
        <a:xfrm>
          <a:off x="1562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B569593-109A-4576-AF31-2EA618BC88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A392D9C-0D34-4929-87F0-FA8A5F622D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1729424-C85B-47B8-8462-5375A3E9D6C8}"/>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5BBAA03-2D82-4878-BF5E-B2BF058C7A2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F75AFB8-D694-42C2-BE2A-6937DB1773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8DDC855-4212-43B1-8050-982951012B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EBF1E0D-7DFF-4ED7-828E-7FAEEB42EE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FB6AE05-7501-4066-9758-305A842990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4BA4CD1-940E-4392-BD17-8AD66E7C67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030AC64-9CF0-4EE7-B2D5-741BDA5FFF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8548038-9F22-4F28-9E17-9836996E5A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4B61D20-693A-4A2F-91C5-E7CF2DCCB6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04F883F-9F89-47F3-9E9C-E1F1BEA8E93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F0DD99D-BC5E-4D7D-9000-FA3FB515C4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8F24FA9-4891-4B8F-A8BE-84894605B6C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8D00A08-2F8B-45E4-BBE7-19EA8323FF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24C6FBA-6386-48C6-823B-DFA9EFD8D49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D6E76F8B-3CBA-48C4-887E-30574CE80B1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59495E75-19AE-474F-BB5B-414AFCDE3C7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3BD6421-9440-4214-B686-2B6607C4A57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2E991A0-B6BD-45AF-B9FA-7F3D0510963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C5893B5-F11C-4396-A765-AF2D3BDFCA8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4388090B-09CA-4288-B2C1-DD7297E547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6C2422EA-9D68-40AE-A128-505CA0372A5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A186AF5F-58BF-4A5A-BB78-21805680154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6F15562-A988-419D-B453-FF64EE5F88C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8A70F94-A885-4128-91A0-77CB92FADD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E6BE56-818F-40B3-BFBB-EF6EB06E784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a:extLst>
            <a:ext uri="{FF2B5EF4-FFF2-40B4-BE49-F238E27FC236}">
              <a16:creationId xmlns:a16="http://schemas.microsoft.com/office/drawing/2014/main" id="{0EBDEB4E-D53B-4487-A6D3-FC671C6A9DCC}"/>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a:extLst>
            <a:ext uri="{FF2B5EF4-FFF2-40B4-BE49-F238E27FC236}">
              <a16:creationId xmlns:a16="http://schemas.microsoft.com/office/drawing/2014/main" id="{5DC3C9DB-34DB-4DB4-B185-93EC360A8777}"/>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a:extLst>
            <a:ext uri="{FF2B5EF4-FFF2-40B4-BE49-F238E27FC236}">
              <a16:creationId xmlns:a16="http://schemas.microsoft.com/office/drawing/2014/main" id="{819E3CCF-A110-492F-B069-460C1473D4D8}"/>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4C05FBC-94B6-4F89-A53B-076248E7FC6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BB845FCE-D67F-45F6-8380-4DA0C832133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0" name="債務償還比率平均値テキスト">
          <a:extLst>
            <a:ext uri="{FF2B5EF4-FFF2-40B4-BE49-F238E27FC236}">
              <a16:creationId xmlns:a16="http://schemas.microsoft.com/office/drawing/2014/main" id="{21124178-3434-4CCB-877D-3C04F3F2E621}"/>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a:extLst>
            <a:ext uri="{FF2B5EF4-FFF2-40B4-BE49-F238E27FC236}">
              <a16:creationId xmlns:a16="http://schemas.microsoft.com/office/drawing/2014/main" id="{53E5A591-9C60-4142-8CB6-186A27838772}"/>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2" name="フローチャート: 判断 141">
          <a:extLst>
            <a:ext uri="{FF2B5EF4-FFF2-40B4-BE49-F238E27FC236}">
              <a16:creationId xmlns:a16="http://schemas.microsoft.com/office/drawing/2014/main" id="{0F01D2BC-7662-4B96-A3AB-6ED513C2D2C7}"/>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3" name="フローチャート: 判断 142">
          <a:extLst>
            <a:ext uri="{FF2B5EF4-FFF2-40B4-BE49-F238E27FC236}">
              <a16:creationId xmlns:a16="http://schemas.microsoft.com/office/drawing/2014/main" id="{86609118-A18E-494E-8521-12C3439B4F4B}"/>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4" name="フローチャート: 判断 143">
          <a:extLst>
            <a:ext uri="{FF2B5EF4-FFF2-40B4-BE49-F238E27FC236}">
              <a16:creationId xmlns:a16="http://schemas.microsoft.com/office/drawing/2014/main" id="{C0E4DA92-C1AD-4B9B-937A-D8BF5FC6AFCD}"/>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5" name="フローチャート: 判断 144">
          <a:extLst>
            <a:ext uri="{FF2B5EF4-FFF2-40B4-BE49-F238E27FC236}">
              <a16:creationId xmlns:a16="http://schemas.microsoft.com/office/drawing/2014/main" id="{3E19B5FC-A1D6-4FC4-954D-16D2EF0A8357}"/>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C73639E-9E25-4ABD-AA21-F5A211D0E4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6BF0D77-8974-4D60-9D60-14900C7D151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2FC4541-B7CD-446D-95F4-82359BC83F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EF67614-0E39-4D10-9830-97C22C349C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CFBC9F-C6A3-492F-8825-A7A21A42FD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1" name="n_1aveValue債務償還比率">
          <a:extLst>
            <a:ext uri="{FF2B5EF4-FFF2-40B4-BE49-F238E27FC236}">
              <a16:creationId xmlns:a16="http://schemas.microsoft.com/office/drawing/2014/main" id="{7022384E-6FD5-4608-9548-0707B4F794F2}"/>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2" name="n_2aveValue債務償還比率">
          <a:extLst>
            <a:ext uri="{FF2B5EF4-FFF2-40B4-BE49-F238E27FC236}">
              <a16:creationId xmlns:a16="http://schemas.microsoft.com/office/drawing/2014/main" id="{41BB3849-C5C3-4714-8757-35230E57CA65}"/>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3" name="n_3aveValue債務償還比率">
          <a:extLst>
            <a:ext uri="{FF2B5EF4-FFF2-40B4-BE49-F238E27FC236}">
              <a16:creationId xmlns:a16="http://schemas.microsoft.com/office/drawing/2014/main" id="{2FEF0A03-4079-4828-8019-1054B62EBFBB}"/>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4" name="n_4aveValue債務償還比率">
          <a:extLst>
            <a:ext uri="{FF2B5EF4-FFF2-40B4-BE49-F238E27FC236}">
              <a16:creationId xmlns:a16="http://schemas.microsoft.com/office/drawing/2014/main" id="{82C81EED-9E6E-4E94-A5C6-7884666FEF82}"/>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FA8A28C3-506C-4964-9346-26BA3528D9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442989DC-8B30-4198-BF99-F762BA024B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75BD53B6-1B52-4E32-8B59-7F1E644462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F2EA40D0-3CD1-411B-9B3C-BEEE654429D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11674FFB-1A6B-45C3-B723-8B67BDFF14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8C44A579-57E9-4E5E-BC35-8B45D50F95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8A6CBD-13A4-40D4-AB72-AF0032CE13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8AA2D5-CA28-46AF-B9B1-D7B969FCFF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D25260-A733-4865-BBC0-54DA92A5C8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EB276F-D6D0-4490-9607-A6956C2982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ED5790-050C-4A83-89F6-A9DE342D3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896059-0E12-40D5-B15F-408071C13A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40E07C-74FF-43BA-9705-33A676081B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755F69-C683-4B1F-8D6A-9E08FB0C44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D30AE4-522E-4AD6-8228-EEAED2DB01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139F75-BCC9-4D1D-885A-737C6D8C9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4CF0A1-9B5D-4989-B90C-444B4EBD59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BAB3F6-89E1-4086-949D-ABB1FC7645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6A1EDC-396B-44CE-9D95-47CCB5A901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551AF7-5048-4996-9648-FE74C2CE1E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4739C7-D53D-4BE5-B82B-FE44D7EC02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CA1543-6DEC-4959-9934-6194005762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CC5067-A758-4BC2-9F1A-1E0CF3C729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DA2872-46CA-4D02-A1BA-9DFF8E42D6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9CD27F-7CF3-4FB4-A1D8-E93B028B5C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168B83-C7D0-4CD3-AEC5-83A8DDC79F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9EE23C-4FC8-499D-A899-E362EB55E2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DD89B9-B493-4386-A340-E2491DE9C0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CFBDB1-994B-48FE-8A72-2CE7AB992F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05991E-B8B4-47C1-B66B-90A00D2139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16FF21-3BDD-4360-90B2-141B68B91A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6A28C3-970F-4D16-9B1F-6D7C67FAEE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53C670-2D2B-4E8E-ADAC-B09996BCD4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8E61EE-78CE-4CDB-A995-91E97E6790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4495EE-D582-40D5-874F-60DDF78608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E86DA5-4251-4532-B445-0A264EE1D9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2E0C7D-3254-4142-BA44-527F8DB97F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5B8910-24EC-4EEC-8495-538F5AF3C3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4D37DA-4008-4172-8403-4F4980CA4C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BC0BB0-40E3-4D13-A581-9000FB3B02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EA9C54-633C-4F51-A490-D21399D8E5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8DF15AA-02DC-4455-B6BB-78204935FB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79CE5C-036E-491C-A88E-297D9BDF62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FCB8C4-253E-404A-8FA1-74005F1B94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47D399-55A3-4F5B-9F12-0A49DFD13B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257AE4-6A40-4314-B264-3284D44A76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3D73DE-CE0A-4CF3-955B-6D1FAE8AE0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48B05C-DE05-4367-B54D-3D37C98574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8838A37-A398-4FD6-B9A8-3BB28E59C66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91BE177-E875-4664-9788-384A6492D3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E8588F-8DAC-4E3B-B184-13AB33E3CD9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44FC1B9-CDEB-43C6-BB75-E8CA073032E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C1F55D-025E-4F3B-89D7-C27A1CF026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2A8ABBF-AAA8-4FDA-B6DE-535BEEBBB55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CA720FA-0E8D-47C3-9D97-96BAB33CFD3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1424FC0-3CB7-4AF5-973E-99F044A4B4A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07A715C-3748-45ED-B2CD-962DA48B3FE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DB6EB01-E53E-44EF-AF81-610027510B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8D226C4-9DF7-420E-8D95-524938B7FD3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798CBD6-583C-4C3C-B975-0888C545BE3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D9E202-DC70-4026-9789-6CA0A0FB1C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6DE1C6-AB1A-4C25-9A77-E81D0A4378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9E44DD59-1B13-48BA-B1FB-2351CE6D6B75}"/>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247EF89-B6C2-4DFF-A1DF-699B18E5418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B1BE4B1-D7AC-4487-95D8-DD6A7FF41B3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A5151696-7CDC-4596-ADBB-58CCBBE4050D}"/>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565CA28A-D5BE-4756-8E61-5AEE005C55C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F6B8CFA7-65CD-4BD4-BE4B-28073AEEF3EB}"/>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6AB4725-4A82-4F61-AB1E-FCAF098B9777}"/>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E4849CCA-E188-45F9-8DF1-C6E3DD167343}"/>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18B5EC0-D1FF-4A19-838B-E8E88B156E2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7FC33F3F-34AB-4774-9DF6-0913985F1A8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D232C584-D306-4241-B9C4-7D66F4D73B13}"/>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C279B5-BBDF-4FD0-B48D-5C2FDCAE69F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740E96-E4C2-459E-9CE9-8741DE8CBD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771D02-9CEA-4C76-B320-6F342C5E1B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77DB6D-2563-4225-8D32-34FFE52C0B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CF6D23-D84C-4348-B88A-2C63A809E3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4" name="楕円 73">
          <a:extLst>
            <a:ext uri="{FF2B5EF4-FFF2-40B4-BE49-F238E27FC236}">
              <a16:creationId xmlns:a16="http://schemas.microsoft.com/office/drawing/2014/main" id="{EFCBB729-1255-4224-AA14-2A8EB914C3A4}"/>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64588</xdr:rowOff>
    </xdr:from>
    <xdr:to>
      <xdr:col>15</xdr:col>
      <xdr:colOff>101600</xdr:colOff>
      <xdr:row>38</xdr:row>
      <xdr:rowOff>166188</xdr:rowOff>
    </xdr:to>
    <xdr:sp macro="" textlink="">
      <xdr:nvSpPr>
        <xdr:cNvPr id="75" name="楕円 74">
          <a:extLst>
            <a:ext uri="{FF2B5EF4-FFF2-40B4-BE49-F238E27FC236}">
              <a16:creationId xmlns:a16="http://schemas.microsoft.com/office/drawing/2014/main" id="{CE9D9C30-E909-425E-A110-85F23F51334E}"/>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148046</xdr:rowOff>
    </xdr:to>
    <xdr:cxnSp macro="">
      <xdr:nvCxnSpPr>
        <xdr:cNvPr id="76" name="直線コネクタ 75">
          <a:extLst>
            <a:ext uri="{FF2B5EF4-FFF2-40B4-BE49-F238E27FC236}">
              <a16:creationId xmlns:a16="http://schemas.microsoft.com/office/drawing/2014/main" id="{EAFF8D82-576E-43C1-B48E-F328D12293E5}"/>
            </a:ext>
          </a:extLst>
        </xdr:cNvPr>
        <xdr:cNvCxnSpPr/>
      </xdr:nvCxnSpPr>
      <xdr:spPr>
        <a:xfrm>
          <a:off x="2908300" y="663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77" name="楕円 76">
          <a:extLst>
            <a:ext uri="{FF2B5EF4-FFF2-40B4-BE49-F238E27FC236}">
              <a16:creationId xmlns:a16="http://schemas.microsoft.com/office/drawing/2014/main" id="{BB897F28-95CE-4EBF-8745-3F2A34EBE2E8}"/>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115388</xdr:rowOff>
    </xdr:to>
    <xdr:cxnSp macro="">
      <xdr:nvCxnSpPr>
        <xdr:cNvPr id="78" name="直線コネクタ 77">
          <a:extLst>
            <a:ext uri="{FF2B5EF4-FFF2-40B4-BE49-F238E27FC236}">
              <a16:creationId xmlns:a16="http://schemas.microsoft.com/office/drawing/2014/main" id="{53A2FCA8-1C5E-4634-8A31-BA8BFBE86E3B}"/>
            </a:ext>
          </a:extLst>
        </xdr:cNvPr>
        <xdr:cNvCxnSpPr/>
      </xdr:nvCxnSpPr>
      <xdr:spPr>
        <a:xfrm>
          <a:off x="2019300" y="659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79" name="楕円 78">
          <a:extLst>
            <a:ext uri="{FF2B5EF4-FFF2-40B4-BE49-F238E27FC236}">
              <a16:creationId xmlns:a16="http://schemas.microsoft.com/office/drawing/2014/main" id="{9080D1DD-4F4A-4C43-9C92-78C2E06D35E4}"/>
            </a:ext>
          </a:extLst>
        </xdr:cNvPr>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82731</xdr:rowOff>
    </xdr:to>
    <xdr:cxnSp macro="">
      <xdr:nvCxnSpPr>
        <xdr:cNvPr id="80" name="直線コネクタ 79">
          <a:extLst>
            <a:ext uri="{FF2B5EF4-FFF2-40B4-BE49-F238E27FC236}">
              <a16:creationId xmlns:a16="http://schemas.microsoft.com/office/drawing/2014/main" id="{FCD16243-F262-40CF-8CD0-DCE4C31114D1}"/>
            </a:ext>
          </a:extLst>
        </xdr:cNvPr>
        <xdr:cNvCxnSpPr/>
      </xdr:nvCxnSpPr>
      <xdr:spPr>
        <a:xfrm>
          <a:off x="1130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1" name="n_1aveValue【道路】&#10;有形固定資産減価償却率">
          <a:extLst>
            <a:ext uri="{FF2B5EF4-FFF2-40B4-BE49-F238E27FC236}">
              <a16:creationId xmlns:a16="http://schemas.microsoft.com/office/drawing/2014/main" id="{66E053CF-AAA3-441B-8D54-C7DED39F21F4}"/>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a:extLst>
            <a:ext uri="{FF2B5EF4-FFF2-40B4-BE49-F238E27FC236}">
              <a16:creationId xmlns:a16="http://schemas.microsoft.com/office/drawing/2014/main" id="{B95A524E-EA11-4C4E-986F-1CD588C31904}"/>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3" name="n_3aveValue【道路】&#10;有形固定資産減価償却率">
          <a:extLst>
            <a:ext uri="{FF2B5EF4-FFF2-40B4-BE49-F238E27FC236}">
              <a16:creationId xmlns:a16="http://schemas.microsoft.com/office/drawing/2014/main" id="{EF9CC2D1-9BFC-482F-B43F-73BD2EE30CC3}"/>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4" name="n_4aveValue【道路】&#10;有形固定資産減価償却率">
          <a:extLst>
            <a:ext uri="{FF2B5EF4-FFF2-40B4-BE49-F238E27FC236}">
              <a16:creationId xmlns:a16="http://schemas.microsoft.com/office/drawing/2014/main" id="{28B29893-BB6F-4CCF-929D-69EC9271AB4D}"/>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5" name="n_1mainValue【道路】&#10;有形固定資産減価償却率">
          <a:extLst>
            <a:ext uri="{FF2B5EF4-FFF2-40B4-BE49-F238E27FC236}">
              <a16:creationId xmlns:a16="http://schemas.microsoft.com/office/drawing/2014/main" id="{A1C57702-DB83-4F1F-B766-78577D1521F5}"/>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11266</xdr:rowOff>
    </xdr:from>
    <xdr:ext cx="405111" cy="259045"/>
    <xdr:sp macro="" textlink="">
      <xdr:nvSpPr>
        <xdr:cNvPr id="86" name="n_2mainValue【道路】&#10;有形固定資産減価償却率">
          <a:extLst>
            <a:ext uri="{FF2B5EF4-FFF2-40B4-BE49-F238E27FC236}">
              <a16:creationId xmlns:a16="http://schemas.microsoft.com/office/drawing/2014/main" id="{987F7D95-6712-423D-9DE9-889E1DA68DA9}"/>
            </a:ext>
          </a:extLst>
        </xdr:cNvPr>
        <xdr:cNvSpPr txBox="1"/>
      </xdr:nvSpPr>
      <xdr:spPr>
        <a:xfrm>
          <a:off x="2705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7" name="n_3mainValue【道路】&#10;有形固定資産減価償却率">
          <a:extLst>
            <a:ext uri="{FF2B5EF4-FFF2-40B4-BE49-F238E27FC236}">
              <a16:creationId xmlns:a16="http://schemas.microsoft.com/office/drawing/2014/main" id="{94F9C2B3-2E31-41B4-92ED-C387850EFA8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8" name="n_4mainValue【道路】&#10;有形固定資産減価償却率">
          <a:extLst>
            <a:ext uri="{FF2B5EF4-FFF2-40B4-BE49-F238E27FC236}">
              <a16:creationId xmlns:a16="http://schemas.microsoft.com/office/drawing/2014/main" id="{85038343-FE5C-4EF9-93A9-0323539A2E1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1C4809F-13EE-4417-B30F-47780A5DA6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1845E05-67DD-4BEC-8249-2D5B299FA7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CED310C-F021-4EC9-ABCE-37208D2AC0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F1832A4-7B14-4D72-8F4A-7FBBEC2AE7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37FDEE8-DCE3-490C-8B0E-CF88F8F3EF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D20CA10-C895-4F16-BFEE-973B5C5B87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AF453EC-C1E4-47D6-A5D9-1F17F9A265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014BD4D-C1A1-4733-BD79-0532E06DBD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D7742F7-BD71-4683-A941-9B2DE73ACB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81FA83B-6133-44F0-9101-D69D5880F2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13BB71D-B648-4C6F-BA23-A347404621B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F9359C29-CCF8-4035-BEC2-54073B5B0B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0642796-702F-424B-83F5-0AFADAA61E1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2" name="テキスト ボックス 101">
          <a:extLst>
            <a:ext uri="{FF2B5EF4-FFF2-40B4-BE49-F238E27FC236}">
              <a16:creationId xmlns:a16="http://schemas.microsoft.com/office/drawing/2014/main" id="{B17DA652-7385-4EE6-878E-EDE0EAB652D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B0E178B3-B61A-4D67-B372-149B694FE5E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1E1FB2EC-78E9-4663-A30A-789CBC631A5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27801881-D13D-4CFA-AE62-41B94105C23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1EB7C6B4-DAA4-47DB-9209-7CB911BAECE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D4F6FC5-484F-4810-A8C0-0E953EA57F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A85004C2-740B-453E-AB41-D28669A499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25D8029B-9CD0-4A1C-BBF0-CA1AA9BD18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0" name="直線コネクタ 109">
          <a:extLst>
            <a:ext uri="{FF2B5EF4-FFF2-40B4-BE49-F238E27FC236}">
              <a16:creationId xmlns:a16="http://schemas.microsoft.com/office/drawing/2014/main" id="{3D07DF88-F597-4D13-AA8E-94DD1482873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1" name="【道路】&#10;一人当たり延長最小値テキスト">
          <a:extLst>
            <a:ext uri="{FF2B5EF4-FFF2-40B4-BE49-F238E27FC236}">
              <a16:creationId xmlns:a16="http://schemas.microsoft.com/office/drawing/2014/main" id="{FB559132-7DD2-48FC-B2BB-7CAB7EB0C58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2" name="直線コネクタ 111">
          <a:extLst>
            <a:ext uri="{FF2B5EF4-FFF2-40B4-BE49-F238E27FC236}">
              <a16:creationId xmlns:a16="http://schemas.microsoft.com/office/drawing/2014/main" id="{C19DD246-4BF4-4D9B-8D66-0A062DF1912C}"/>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3" name="【道路】&#10;一人当たり延長最大値テキスト">
          <a:extLst>
            <a:ext uri="{FF2B5EF4-FFF2-40B4-BE49-F238E27FC236}">
              <a16:creationId xmlns:a16="http://schemas.microsoft.com/office/drawing/2014/main" id="{6A95AF8E-25E1-488B-881E-FEEB9BCB9A7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4" name="直線コネクタ 113">
          <a:extLst>
            <a:ext uri="{FF2B5EF4-FFF2-40B4-BE49-F238E27FC236}">
              <a16:creationId xmlns:a16="http://schemas.microsoft.com/office/drawing/2014/main" id="{3ECF756D-EC0A-4432-AF89-45DC998C263D}"/>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5" name="【道路】&#10;一人当たり延長平均値テキスト">
          <a:extLst>
            <a:ext uri="{FF2B5EF4-FFF2-40B4-BE49-F238E27FC236}">
              <a16:creationId xmlns:a16="http://schemas.microsoft.com/office/drawing/2014/main" id="{59291C4B-B991-4E9D-A52A-678F4F2EF6B3}"/>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6" name="フローチャート: 判断 115">
          <a:extLst>
            <a:ext uri="{FF2B5EF4-FFF2-40B4-BE49-F238E27FC236}">
              <a16:creationId xmlns:a16="http://schemas.microsoft.com/office/drawing/2014/main" id="{FC3E00FD-79A6-4C41-8A65-6CD41DA2FFB6}"/>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7" name="フローチャート: 判断 116">
          <a:extLst>
            <a:ext uri="{FF2B5EF4-FFF2-40B4-BE49-F238E27FC236}">
              <a16:creationId xmlns:a16="http://schemas.microsoft.com/office/drawing/2014/main" id="{530F2937-0204-4104-8C5C-2CB676AFF82D}"/>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8" name="フローチャート: 判断 117">
          <a:extLst>
            <a:ext uri="{FF2B5EF4-FFF2-40B4-BE49-F238E27FC236}">
              <a16:creationId xmlns:a16="http://schemas.microsoft.com/office/drawing/2014/main" id="{DA685483-D1FB-47E8-BB27-510854F3F28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9" name="フローチャート: 判断 118">
          <a:extLst>
            <a:ext uri="{FF2B5EF4-FFF2-40B4-BE49-F238E27FC236}">
              <a16:creationId xmlns:a16="http://schemas.microsoft.com/office/drawing/2014/main" id="{1064757B-C5DB-4569-8DC2-A845A0DE731E}"/>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0" name="フローチャート: 判断 119">
          <a:extLst>
            <a:ext uri="{FF2B5EF4-FFF2-40B4-BE49-F238E27FC236}">
              <a16:creationId xmlns:a16="http://schemas.microsoft.com/office/drawing/2014/main" id="{174BF7B3-F3A2-4564-86DC-2F76DE679BE3}"/>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5C57062-FC50-420B-8680-458DAE9814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F7B5F6-61A1-46BF-88E8-131A4122B6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0861EEA-B91B-4A61-B2A5-34ABE561BB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779698-9FC2-410A-B4A5-B3B6EC0AD1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17F057-A72B-4743-9BB9-018DC46525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33941</xdr:rowOff>
    </xdr:from>
    <xdr:to>
      <xdr:col>50</xdr:col>
      <xdr:colOff>165100</xdr:colOff>
      <xdr:row>40</xdr:row>
      <xdr:rowOff>135541</xdr:rowOff>
    </xdr:to>
    <xdr:sp macro="" textlink="">
      <xdr:nvSpPr>
        <xdr:cNvPr id="126" name="楕円 125">
          <a:extLst>
            <a:ext uri="{FF2B5EF4-FFF2-40B4-BE49-F238E27FC236}">
              <a16:creationId xmlns:a16="http://schemas.microsoft.com/office/drawing/2014/main" id="{35575A95-DF32-44B2-AA8F-5DC0CE98E86C}"/>
            </a:ext>
          </a:extLst>
        </xdr:cNvPr>
        <xdr:cNvSpPr/>
      </xdr:nvSpPr>
      <xdr:spPr>
        <a:xfrm>
          <a:off x="9588500" y="68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44762</xdr:rowOff>
    </xdr:from>
    <xdr:to>
      <xdr:col>46</xdr:col>
      <xdr:colOff>38100</xdr:colOff>
      <xdr:row>40</xdr:row>
      <xdr:rowOff>146362</xdr:rowOff>
    </xdr:to>
    <xdr:sp macro="" textlink="">
      <xdr:nvSpPr>
        <xdr:cNvPr id="127" name="楕円 126">
          <a:extLst>
            <a:ext uri="{FF2B5EF4-FFF2-40B4-BE49-F238E27FC236}">
              <a16:creationId xmlns:a16="http://schemas.microsoft.com/office/drawing/2014/main" id="{0C55A531-A1A2-4489-9740-96D8629A1FDE}"/>
            </a:ext>
          </a:extLst>
        </xdr:cNvPr>
        <xdr:cNvSpPr/>
      </xdr:nvSpPr>
      <xdr:spPr>
        <a:xfrm>
          <a:off x="8699500" y="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84741</xdr:rowOff>
    </xdr:from>
    <xdr:to>
      <xdr:col>50</xdr:col>
      <xdr:colOff>114300</xdr:colOff>
      <xdr:row>40</xdr:row>
      <xdr:rowOff>95562</xdr:rowOff>
    </xdr:to>
    <xdr:cxnSp macro="">
      <xdr:nvCxnSpPr>
        <xdr:cNvPr id="128" name="直線コネクタ 127">
          <a:extLst>
            <a:ext uri="{FF2B5EF4-FFF2-40B4-BE49-F238E27FC236}">
              <a16:creationId xmlns:a16="http://schemas.microsoft.com/office/drawing/2014/main" id="{EDB24D11-3FC3-4AA2-933F-7E91B5FEB6C1}"/>
            </a:ext>
          </a:extLst>
        </xdr:cNvPr>
        <xdr:cNvCxnSpPr/>
      </xdr:nvCxnSpPr>
      <xdr:spPr>
        <a:xfrm flipV="1">
          <a:off x="8750300" y="694274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47768</xdr:rowOff>
    </xdr:from>
    <xdr:to>
      <xdr:col>41</xdr:col>
      <xdr:colOff>101600</xdr:colOff>
      <xdr:row>40</xdr:row>
      <xdr:rowOff>149368</xdr:rowOff>
    </xdr:to>
    <xdr:sp macro="" textlink="">
      <xdr:nvSpPr>
        <xdr:cNvPr id="129" name="楕円 128">
          <a:extLst>
            <a:ext uri="{FF2B5EF4-FFF2-40B4-BE49-F238E27FC236}">
              <a16:creationId xmlns:a16="http://schemas.microsoft.com/office/drawing/2014/main" id="{6DEFCDA3-EF7E-4F5F-B4F8-594DD5A7842D}"/>
            </a:ext>
          </a:extLst>
        </xdr:cNvPr>
        <xdr:cNvSpPr/>
      </xdr:nvSpPr>
      <xdr:spPr>
        <a:xfrm>
          <a:off x="7810500" y="6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95562</xdr:rowOff>
    </xdr:from>
    <xdr:to>
      <xdr:col>45</xdr:col>
      <xdr:colOff>177800</xdr:colOff>
      <xdr:row>40</xdr:row>
      <xdr:rowOff>98568</xdr:rowOff>
    </xdr:to>
    <xdr:cxnSp macro="">
      <xdr:nvCxnSpPr>
        <xdr:cNvPr id="130" name="直線コネクタ 129">
          <a:extLst>
            <a:ext uri="{FF2B5EF4-FFF2-40B4-BE49-F238E27FC236}">
              <a16:creationId xmlns:a16="http://schemas.microsoft.com/office/drawing/2014/main" id="{38E55A05-F16E-441E-A008-986983DDA7DD}"/>
            </a:ext>
          </a:extLst>
        </xdr:cNvPr>
        <xdr:cNvCxnSpPr/>
      </xdr:nvCxnSpPr>
      <xdr:spPr>
        <a:xfrm flipV="1">
          <a:off x="7861300" y="6953562"/>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55760</xdr:rowOff>
    </xdr:from>
    <xdr:to>
      <xdr:col>36</xdr:col>
      <xdr:colOff>165100</xdr:colOff>
      <xdr:row>40</xdr:row>
      <xdr:rowOff>157360</xdr:rowOff>
    </xdr:to>
    <xdr:sp macro="" textlink="">
      <xdr:nvSpPr>
        <xdr:cNvPr id="131" name="楕円 130">
          <a:extLst>
            <a:ext uri="{FF2B5EF4-FFF2-40B4-BE49-F238E27FC236}">
              <a16:creationId xmlns:a16="http://schemas.microsoft.com/office/drawing/2014/main" id="{221D4554-5481-44EC-9EA2-535CDF5CA5FD}"/>
            </a:ext>
          </a:extLst>
        </xdr:cNvPr>
        <xdr:cNvSpPr/>
      </xdr:nvSpPr>
      <xdr:spPr>
        <a:xfrm>
          <a:off x="6921500" y="69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98568</xdr:rowOff>
    </xdr:from>
    <xdr:to>
      <xdr:col>41</xdr:col>
      <xdr:colOff>50800</xdr:colOff>
      <xdr:row>40</xdr:row>
      <xdr:rowOff>106560</xdr:rowOff>
    </xdr:to>
    <xdr:cxnSp macro="">
      <xdr:nvCxnSpPr>
        <xdr:cNvPr id="132" name="直線コネクタ 131">
          <a:extLst>
            <a:ext uri="{FF2B5EF4-FFF2-40B4-BE49-F238E27FC236}">
              <a16:creationId xmlns:a16="http://schemas.microsoft.com/office/drawing/2014/main" id="{3BAB8688-85A2-484C-B58D-65C6F731FA83}"/>
            </a:ext>
          </a:extLst>
        </xdr:cNvPr>
        <xdr:cNvCxnSpPr/>
      </xdr:nvCxnSpPr>
      <xdr:spPr>
        <a:xfrm flipV="1">
          <a:off x="6972300" y="6956568"/>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3" name="n_1aveValue【道路】&#10;一人当たり延長">
          <a:extLst>
            <a:ext uri="{FF2B5EF4-FFF2-40B4-BE49-F238E27FC236}">
              <a16:creationId xmlns:a16="http://schemas.microsoft.com/office/drawing/2014/main" id="{F0B9D57A-606A-4CE8-AF41-6A795F6A9723}"/>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34" name="n_2aveValue【道路】&#10;一人当たり延長">
          <a:extLst>
            <a:ext uri="{FF2B5EF4-FFF2-40B4-BE49-F238E27FC236}">
              <a16:creationId xmlns:a16="http://schemas.microsoft.com/office/drawing/2014/main" id="{94C2DFFF-3427-4D03-95F0-B28D5266EE7B}"/>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35" name="n_3aveValue【道路】&#10;一人当たり延長">
          <a:extLst>
            <a:ext uri="{FF2B5EF4-FFF2-40B4-BE49-F238E27FC236}">
              <a16:creationId xmlns:a16="http://schemas.microsoft.com/office/drawing/2014/main" id="{A9D0821E-99CA-4C9A-ABCA-A4C94F8F3927}"/>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36" name="n_4aveValue【道路】&#10;一人当たり延長">
          <a:extLst>
            <a:ext uri="{FF2B5EF4-FFF2-40B4-BE49-F238E27FC236}">
              <a16:creationId xmlns:a16="http://schemas.microsoft.com/office/drawing/2014/main" id="{8D33DF85-CF13-4E5D-A5BD-32C0420D1F1C}"/>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152068</xdr:rowOff>
    </xdr:from>
    <xdr:ext cx="534377" cy="259045"/>
    <xdr:sp macro="" textlink="">
      <xdr:nvSpPr>
        <xdr:cNvPr id="137" name="n_1mainValue【道路】&#10;一人当たり延長">
          <a:extLst>
            <a:ext uri="{FF2B5EF4-FFF2-40B4-BE49-F238E27FC236}">
              <a16:creationId xmlns:a16="http://schemas.microsoft.com/office/drawing/2014/main" id="{CD2E55D5-4915-4943-80CA-654BC50ED447}"/>
            </a:ext>
          </a:extLst>
        </xdr:cNvPr>
        <xdr:cNvSpPr txBox="1"/>
      </xdr:nvSpPr>
      <xdr:spPr>
        <a:xfrm>
          <a:off x="9359411" y="66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162889</xdr:rowOff>
    </xdr:from>
    <xdr:ext cx="534377" cy="259045"/>
    <xdr:sp macro="" textlink="">
      <xdr:nvSpPr>
        <xdr:cNvPr id="138" name="n_2mainValue【道路】&#10;一人当たり延長">
          <a:extLst>
            <a:ext uri="{FF2B5EF4-FFF2-40B4-BE49-F238E27FC236}">
              <a16:creationId xmlns:a16="http://schemas.microsoft.com/office/drawing/2014/main" id="{BEE1269B-C947-4F10-8485-706023C38FCA}"/>
            </a:ext>
          </a:extLst>
        </xdr:cNvPr>
        <xdr:cNvSpPr txBox="1"/>
      </xdr:nvSpPr>
      <xdr:spPr>
        <a:xfrm>
          <a:off x="8483111" y="66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165895</xdr:rowOff>
    </xdr:from>
    <xdr:ext cx="534377" cy="259045"/>
    <xdr:sp macro="" textlink="">
      <xdr:nvSpPr>
        <xdr:cNvPr id="139" name="n_3mainValue【道路】&#10;一人当たり延長">
          <a:extLst>
            <a:ext uri="{FF2B5EF4-FFF2-40B4-BE49-F238E27FC236}">
              <a16:creationId xmlns:a16="http://schemas.microsoft.com/office/drawing/2014/main" id="{81D71FC9-1B81-464D-97A3-11E8392C8206}"/>
            </a:ext>
          </a:extLst>
        </xdr:cNvPr>
        <xdr:cNvSpPr txBox="1"/>
      </xdr:nvSpPr>
      <xdr:spPr>
        <a:xfrm>
          <a:off x="7594111" y="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2437</xdr:rowOff>
    </xdr:from>
    <xdr:ext cx="534377" cy="259045"/>
    <xdr:sp macro="" textlink="">
      <xdr:nvSpPr>
        <xdr:cNvPr id="140" name="n_4mainValue【道路】&#10;一人当たり延長">
          <a:extLst>
            <a:ext uri="{FF2B5EF4-FFF2-40B4-BE49-F238E27FC236}">
              <a16:creationId xmlns:a16="http://schemas.microsoft.com/office/drawing/2014/main" id="{6E37AE2E-D97F-4AD6-8E7B-4DEC3D011D65}"/>
            </a:ext>
          </a:extLst>
        </xdr:cNvPr>
        <xdr:cNvSpPr txBox="1"/>
      </xdr:nvSpPr>
      <xdr:spPr>
        <a:xfrm>
          <a:off x="6705111" y="6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CC14D18-5374-4165-B91C-D0A2265FC2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67A9DE6-F517-462C-8D47-F2CE83D140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3453699D-0017-4CC6-8C34-B36711D948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AFBF753-DD7A-44EE-8D55-1D4519347C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056A503-CBE3-4541-8BFD-1DEBFF55F9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ADF11CFC-62F4-4B0F-8138-630DF4BEB5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D9388D09-0B46-4931-A495-0D03E9600E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40C001B0-0BBA-4806-824A-37AB28823A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E89C6CCF-D692-4926-B7E8-49930EA5CE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8E6590C-33BC-4A05-B811-FE08C9025F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8D6E776-8FA5-4C3B-A788-500735492C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AF596ECE-BBFF-47EB-8A87-33EC8ADC8EB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9FB8D090-1CA3-4D61-9D4E-BD6495D0D3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B220787A-36BB-476C-8BE0-3F9B2F23E3E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8BF8F5A7-A81A-4C2C-81C7-44F23AA8172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D7AF2200-7DEA-42EC-9F8F-05254E4542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5DDDD327-07D3-45B5-8CCE-A2EA28554A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85A78A84-4D18-415E-BA13-F7F3B781C27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CF1EE811-013A-4536-A944-0A4C51084E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C34FB2FB-DBF2-4BFE-A0B4-1A299457790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DE40A85D-B37E-4810-A342-A0C9ECA9FC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337CDE13-CE30-45D0-8011-FEEF161C47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12023226-4140-4F1C-8EF8-25F406EA402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22BADC6-8D5B-44BB-B8F7-EDD6562998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6C863CF-14A5-4654-9599-1BA1960B77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6" name="直線コネクタ 165">
          <a:extLst>
            <a:ext uri="{FF2B5EF4-FFF2-40B4-BE49-F238E27FC236}">
              <a16:creationId xmlns:a16="http://schemas.microsoft.com/office/drawing/2014/main" id="{9436F983-711F-4CDF-BA16-03B6B939938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259DAE0B-44EC-4942-A64A-FA825265A61F}"/>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8" name="直線コネクタ 167">
          <a:extLst>
            <a:ext uri="{FF2B5EF4-FFF2-40B4-BE49-F238E27FC236}">
              <a16:creationId xmlns:a16="http://schemas.microsoft.com/office/drawing/2014/main" id="{593F56B0-AC96-4D54-B539-875BE3E97F41}"/>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7965BCAD-4688-4DF4-AACD-06644E20315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80BC3955-3EED-4F24-9861-458AD5DCD56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DBC94640-A491-4E22-9A64-5F9F3822902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a:extLst>
            <a:ext uri="{FF2B5EF4-FFF2-40B4-BE49-F238E27FC236}">
              <a16:creationId xmlns:a16="http://schemas.microsoft.com/office/drawing/2014/main" id="{EAD7B5A1-B310-418E-8985-F9DD85C3C931}"/>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3" name="フローチャート: 判断 172">
          <a:extLst>
            <a:ext uri="{FF2B5EF4-FFF2-40B4-BE49-F238E27FC236}">
              <a16:creationId xmlns:a16="http://schemas.microsoft.com/office/drawing/2014/main" id="{95C2FD3A-EF3D-4407-A70C-50186A5FC505}"/>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a:extLst>
            <a:ext uri="{FF2B5EF4-FFF2-40B4-BE49-F238E27FC236}">
              <a16:creationId xmlns:a16="http://schemas.microsoft.com/office/drawing/2014/main" id="{D3748D1B-AFB7-4428-A843-025714FEE1F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75" name="フローチャート: 判断 174">
          <a:extLst>
            <a:ext uri="{FF2B5EF4-FFF2-40B4-BE49-F238E27FC236}">
              <a16:creationId xmlns:a16="http://schemas.microsoft.com/office/drawing/2014/main" id="{FACEE129-1E65-4E26-8F7B-85469C1B5C65}"/>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6" name="フローチャート: 判断 175">
          <a:extLst>
            <a:ext uri="{FF2B5EF4-FFF2-40B4-BE49-F238E27FC236}">
              <a16:creationId xmlns:a16="http://schemas.microsoft.com/office/drawing/2014/main" id="{27C8599B-F709-4476-8F65-B9C0496CD9BB}"/>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81D1F70-BFAC-4BB3-A132-48F8912A1A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DCFD043-ACE0-4307-B2EB-488996C507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A02911B-E858-4D32-93D8-D1A14FF257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421CC68-50FE-4BFB-937C-B31C7BE2A6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D500E25-0989-43D6-AF81-52C89286DA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2" name="楕円 181">
          <a:extLst>
            <a:ext uri="{FF2B5EF4-FFF2-40B4-BE49-F238E27FC236}">
              <a16:creationId xmlns:a16="http://schemas.microsoft.com/office/drawing/2014/main" id="{B477F2BE-48E2-4478-9026-CB1E4EDF613A}"/>
            </a:ext>
          </a:extLst>
        </xdr:cNvPr>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148409</xdr:rowOff>
    </xdr:from>
    <xdr:to>
      <xdr:col>15</xdr:col>
      <xdr:colOff>101600</xdr:colOff>
      <xdr:row>61</xdr:row>
      <xdr:rowOff>78559</xdr:rowOff>
    </xdr:to>
    <xdr:sp macro="" textlink="">
      <xdr:nvSpPr>
        <xdr:cNvPr id="183" name="楕円 182">
          <a:extLst>
            <a:ext uri="{FF2B5EF4-FFF2-40B4-BE49-F238E27FC236}">
              <a16:creationId xmlns:a16="http://schemas.microsoft.com/office/drawing/2014/main" id="{BB8FBBD6-6276-4BEE-B3DA-2EED34347F1B}"/>
            </a:ext>
          </a:extLst>
        </xdr:cNvPr>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53884</xdr:rowOff>
    </xdr:to>
    <xdr:cxnSp macro="">
      <xdr:nvCxnSpPr>
        <xdr:cNvPr id="184" name="直線コネクタ 183">
          <a:extLst>
            <a:ext uri="{FF2B5EF4-FFF2-40B4-BE49-F238E27FC236}">
              <a16:creationId xmlns:a16="http://schemas.microsoft.com/office/drawing/2014/main" id="{BEF36170-E691-4B2C-9A47-AA95C7718E46}"/>
            </a:ext>
          </a:extLst>
        </xdr:cNvPr>
        <xdr:cNvCxnSpPr/>
      </xdr:nvCxnSpPr>
      <xdr:spPr>
        <a:xfrm>
          <a:off x="2908300" y="1048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5" name="楕円 184">
          <a:extLst>
            <a:ext uri="{FF2B5EF4-FFF2-40B4-BE49-F238E27FC236}">
              <a16:creationId xmlns:a16="http://schemas.microsoft.com/office/drawing/2014/main" id="{994CDE76-7AF6-4BED-9067-7D9FA9CC90BE}"/>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27759</xdr:rowOff>
    </xdr:to>
    <xdr:cxnSp macro="">
      <xdr:nvCxnSpPr>
        <xdr:cNvPr id="186" name="直線コネクタ 185">
          <a:extLst>
            <a:ext uri="{FF2B5EF4-FFF2-40B4-BE49-F238E27FC236}">
              <a16:creationId xmlns:a16="http://schemas.microsoft.com/office/drawing/2014/main" id="{D688F011-1DCE-4866-BDC5-25280233C968}"/>
            </a:ext>
          </a:extLst>
        </xdr:cNvPr>
        <xdr:cNvCxnSpPr/>
      </xdr:nvCxnSpPr>
      <xdr:spPr>
        <a:xfrm>
          <a:off x="2019300" y="1045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87" name="楕円 186">
          <a:extLst>
            <a:ext uri="{FF2B5EF4-FFF2-40B4-BE49-F238E27FC236}">
              <a16:creationId xmlns:a16="http://schemas.microsoft.com/office/drawing/2014/main" id="{13538825-DB78-4B14-A943-14EF6FC13D97}"/>
            </a:ext>
          </a:extLst>
        </xdr:cNvPr>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0</xdr:rowOff>
    </xdr:to>
    <xdr:cxnSp macro="">
      <xdr:nvCxnSpPr>
        <xdr:cNvPr id="188" name="直線コネクタ 187">
          <a:extLst>
            <a:ext uri="{FF2B5EF4-FFF2-40B4-BE49-F238E27FC236}">
              <a16:creationId xmlns:a16="http://schemas.microsoft.com/office/drawing/2014/main" id="{BCF190B7-0EFB-4DCB-84B7-DE67521EB7EE}"/>
            </a:ext>
          </a:extLst>
        </xdr:cNvPr>
        <xdr:cNvCxnSpPr/>
      </xdr:nvCxnSpPr>
      <xdr:spPr>
        <a:xfrm>
          <a:off x="1130300" y="104306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376620D-C57A-43D4-B37F-63EBE25DB921}"/>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AE9711E5-FECD-4277-93AB-237F3A04B80F}"/>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30029707-E6E1-4B2D-8925-D41C76D9D2B1}"/>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F4DD90FA-8140-4BD6-A749-FA130F8644CF}"/>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1EB4074-6B35-488F-B1C6-8EC284240ECD}"/>
            </a:ext>
          </a:extLst>
        </xdr:cNvPr>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95086</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6779CAE1-1B31-4D59-A620-C4CCAF03BD47}"/>
            </a:ext>
          </a:extLst>
        </xdr:cNvPr>
        <xdr:cNvSpPr txBox="1"/>
      </xdr:nvSpPr>
      <xdr:spPr>
        <a:xfrm>
          <a:off x="2705744"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81233DC-D276-4B61-A244-17AE75657F95}"/>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369A9B1E-57C4-46F5-AA75-8B778A3FFD64}"/>
            </a:ext>
          </a:extLst>
        </xdr:cNvPr>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5629E605-346C-48D4-94C7-04D316ADDA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851C3FDA-E47C-445A-9148-BFF463AA65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C111783-D5F0-474B-AA46-44DE531D59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9BF6CAA5-26F2-45E2-808E-9C4B5ED4FF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E43741D1-F7EB-4702-A8D6-E72867B4DE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1E0FF09F-26A1-4611-B713-E3371359E1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ED865DB-0A3A-43F6-9299-5A153CBF2E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09FF055-C6F5-4CAB-951D-8DF881CE39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D5209DD-C758-42D1-BB08-6B50045B6B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35F7148D-025F-4C69-A830-344E5922CD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FF83DAD0-49EB-4ADB-830A-EE6E76C7EF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FAA49256-BBA7-48B8-8BE4-CE4013FB72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AB9A00A5-26D3-4ECB-BE61-9168871121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B59B20F3-EF0D-41F6-A4BC-AC52CF8F44D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B0CD087-8EE0-4789-9FA9-F541B6D9C7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579F82CC-A258-49D1-BA89-C17E56B98DE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D260D2BC-C9DF-428F-B627-464322C33C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B223FBF3-A5B1-4777-ACF1-9A570611E6C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B24602F0-95C5-4F2A-8DD0-FD7AF2BD344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6" name="テキスト ボックス 215">
          <a:extLst>
            <a:ext uri="{FF2B5EF4-FFF2-40B4-BE49-F238E27FC236}">
              <a16:creationId xmlns:a16="http://schemas.microsoft.com/office/drawing/2014/main" id="{194CEF88-7F83-4879-9739-44FAAEB9FDB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2F6A61B5-5B09-4923-A973-6C7DEE029B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3295A510-0541-454B-9617-CC32FEEC051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8F68DF19-64C5-4FE0-B86E-6B6BA24E72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0" name="直線コネクタ 219">
          <a:extLst>
            <a:ext uri="{FF2B5EF4-FFF2-40B4-BE49-F238E27FC236}">
              <a16:creationId xmlns:a16="http://schemas.microsoft.com/office/drawing/2014/main" id="{83D6F9AC-6EF4-48A9-A631-8D84E68997D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1" name="【橋りょう・トンネル】&#10;一人当たり有形固定資産（償却資産）額最小値テキスト">
          <a:extLst>
            <a:ext uri="{FF2B5EF4-FFF2-40B4-BE49-F238E27FC236}">
              <a16:creationId xmlns:a16="http://schemas.microsoft.com/office/drawing/2014/main" id="{41DDB07A-996A-4B5F-A3B0-C10CAB5B09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2" name="直線コネクタ 221">
          <a:extLst>
            <a:ext uri="{FF2B5EF4-FFF2-40B4-BE49-F238E27FC236}">
              <a16:creationId xmlns:a16="http://schemas.microsoft.com/office/drawing/2014/main" id="{F3BCDD82-B5BC-4106-A9F9-5D1251399269}"/>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3" name="【橋りょう・トンネル】&#10;一人当たり有形固定資産（償却資産）額最大値テキスト">
          <a:extLst>
            <a:ext uri="{FF2B5EF4-FFF2-40B4-BE49-F238E27FC236}">
              <a16:creationId xmlns:a16="http://schemas.microsoft.com/office/drawing/2014/main" id="{3BDA598D-0B4D-4088-B58B-6DF9A5C51B4B}"/>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24" name="直線コネクタ 223">
          <a:extLst>
            <a:ext uri="{FF2B5EF4-FFF2-40B4-BE49-F238E27FC236}">
              <a16:creationId xmlns:a16="http://schemas.microsoft.com/office/drawing/2014/main" id="{DEF0970D-C95B-4F7F-B49D-3DDA1317418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B7B1AA0A-EB45-472E-93BA-FE6E3E9CBDDD}"/>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26" name="フローチャート: 判断 225">
          <a:extLst>
            <a:ext uri="{FF2B5EF4-FFF2-40B4-BE49-F238E27FC236}">
              <a16:creationId xmlns:a16="http://schemas.microsoft.com/office/drawing/2014/main" id="{A314C860-3205-45A5-BA3C-1CEAEC7B1913}"/>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27" name="フローチャート: 判断 226">
          <a:extLst>
            <a:ext uri="{FF2B5EF4-FFF2-40B4-BE49-F238E27FC236}">
              <a16:creationId xmlns:a16="http://schemas.microsoft.com/office/drawing/2014/main" id="{6114DDE7-252A-4D6D-8E23-9B8B029C0125}"/>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28" name="フローチャート: 判断 227">
          <a:extLst>
            <a:ext uri="{FF2B5EF4-FFF2-40B4-BE49-F238E27FC236}">
              <a16:creationId xmlns:a16="http://schemas.microsoft.com/office/drawing/2014/main" id="{7C32484E-1394-4A73-AA76-4D0B2523A9CF}"/>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9" name="フローチャート: 判断 228">
          <a:extLst>
            <a:ext uri="{FF2B5EF4-FFF2-40B4-BE49-F238E27FC236}">
              <a16:creationId xmlns:a16="http://schemas.microsoft.com/office/drawing/2014/main" id="{14BB417F-3147-4364-B74D-6BE169EDE94B}"/>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0" name="フローチャート: 判断 229">
          <a:extLst>
            <a:ext uri="{FF2B5EF4-FFF2-40B4-BE49-F238E27FC236}">
              <a16:creationId xmlns:a16="http://schemas.microsoft.com/office/drawing/2014/main" id="{B05D4B14-CB2C-4131-AE9E-C5C5C84666CF}"/>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FAC325B-512A-47B3-8386-ADC8B1C137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B492BDB-AF4B-4007-B228-CDBB456E55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52F17E2-4606-4F9D-85CF-F4339B270D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CE384EE-D620-4ABF-B16D-228317A6B3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EDDC367-A32E-431E-BBE4-1373EB5D1D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113213</xdr:rowOff>
    </xdr:from>
    <xdr:to>
      <xdr:col>50</xdr:col>
      <xdr:colOff>165100</xdr:colOff>
      <xdr:row>63</xdr:row>
      <xdr:rowOff>43363</xdr:rowOff>
    </xdr:to>
    <xdr:sp macro="" textlink="">
      <xdr:nvSpPr>
        <xdr:cNvPr id="236" name="楕円 235">
          <a:extLst>
            <a:ext uri="{FF2B5EF4-FFF2-40B4-BE49-F238E27FC236}">
              <a16:creationId xmlns:a16="http://schemas.microsoft.com/office/drawing/2014/main" id="{A3F23AB7-335E-4617-BB75-F4DFA95E23FD}"/>
            </a:ext>
          </a:extLst>
        </xdr:cNvPr>
        <xdr:cNvSpPr/>
      </xdr:nvSpPr>
      <xdr:spPr>
        <a:xfrm>
          <a:off x="9588500" y="107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125758</xdr:rowOff>
    </xdr:from>
    <xdr:to>
      <xdr:col>46</xdr:col>
      <xdr:colOff>38100</xdr:colOff>
      <xdr:row>63</xdr:row>
      <xdr:rowOff>55908</xdr:rowOff>
    </xdr:to>
    <xdr:sp macro="" textlink="">
      <xdr:nvSpPr>
        <xdr:cNvPr id="237" name="楕円 236">
          <a:extLst>
            <a:ext uri="{FF2B5EF4-FFF2-40B4-BE49-F238E27FC236}">
              <a16:creationId xmlns:a16="http://schemas.microsoft.com/office/drawing/2014/main" id="{69B0CBD6-323C-422A-8003-AAB441E104C6}"/>
            </a:ext>
          </a:extLst>
        </xdr:cNvPr>
        <xdr:cNvSpPr/>
      </xdr:nvSpPr>
      <xdr:spPr>
        <a:xfrm>
          <a:off x="8699500" y="10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164013</xdr:rowOff>
    </xdr:from>
    <xdr:to>
      <xdr:col>50</xdr:col>
      <xdr:colOff>114300</xdr:colOff>
      <xdr:row>63</xdr:row>
      <xdr:rowOff>5108</xdr:rowOff>
    </xdr:to>
    <xdr:cxnSp macro="">
      <xdr:nvCxnSpPr>
        <xdr:cNvPr id="238" name="直線コネクタ 237">
          <a:extLst>
            <a:ext uri="{FF2B5EF4-FFF2-40B4-BE49-F238E27FC236}">
              <a16:creationId xmlns:a16="http://schemas.microsoft.com/office/drawing/2014/main" id="{AADEA8DF-ED9C-43A0-90B8-B480FBCBA2B4}"/>
            </a:ext>
          </a:extLst>
        </xdr:cNvPr>
        <xdr:cNvCxnSpPr/>
      </xdr:nvCxnSpPr>
      <xdr:spPr>
        <a:xfrm flipV="1">
          <a:off x="8750300" y="10793913"/>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129242</xdr:rowOff>
    </xdr:from>
    <xdr:to>
      <xdr:col>41</xdr:col>
      <xdr:colOff>101600</xdr:colOff>
      <xdr:row>63</xdr:row>
      <xdr:rowOff>59392</xdr:rowOff>
    </xdr:to>
    <xdr:sp macro="" textlink="">
      <xdr:nvSpPr>
        <xdr:cNvPr id="239" name="楕円 238">
          <a:extLst>
            <a:ext uri="{FF2B5EF4-FFF2-40B4-BE49-F238E27FC236}">
              <a16:creationId xmlns:a16="http://schemas.microsoft.com/office/drawing/2014/main" id="{56255349-3BAF-453D-BD14-FF6DD07E4C1F}"/>
            </a:ext>
          </a:extLst>
        </xdr:cNvPr>
        <xdr:cNvSpPr/>
      </xdr:nvSpPr>
      <xdr:spPr>
        <a:xfrm>
          <a:off x="7810500" y="10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5108</xdr:rowOff>
    </xdr:from>
    <xdr:to>
      <xdr:col>45</xdr:col>
      <xdr:colOff>177800</xdr:colOff>
      <xdr:row>63</xdr:row>
      <xdr:rowOff>8592</xdr:rowOff>
    </xdr:to>
    <xdr:cxnSp macro="">
      <xdr:nvCxnSpPr>
        <xdr:cNvPr id="240" name="直線コネクタ 239">
          <a:extLst>
            <a:ext uri="{FF2B5EF4-FFF2-40B4-BE49-F238E27FC236}">
              <a16:creationId xmlns:a16="http://schemas.microsoft.com/office/drawing/2014/main" id="{6AB0F636-D96C-40B4-A4FD-87241B55C5EB}"/>
            </a:ext>
          </a:extLst>
        </xdr:cNvPr>
        <xdr:cNvCxnSpPr/>
      </xdr:nvCxnSpPr>
      <xdr:spPr>
        <a:xfrm flipV="1">
          <a:off x="7861300" y="10806458"/>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137127</xdr:rowOff>
    </xdr:from>
    <xdr:to>
      <xdr:col>36</xdr:col>
      <xdr:colOff>165100</xdr:colOff>
      <xdr:row>63</xdr:row>
      <xdr:rowOff>67277</xdr:rowOff>
    </xdr:to>
    <xdr:sp macro="" textlink="">
      <xdr:nvSpPr>
        <xdr:cNvPr id="241" name="楕円 240">
          <a:extLst>
            <a:ext uri="{FF2B5EF4-FFF2-40B4-BE49-F238E27FC236}">
              <a16:creationId xmlns:a16="http://schemas.microsoft.com/office/drawing/2014/main" id="{E021A4CA-AF42-4D11-965F-F9076591B59D}"/>
            </a:ext>
          </a:extLst>
        </xdr:cNvPr>
        <xdr:cNvSpPr/>
      </xdr:nvSpPr>
      <xdr:spPr>
        <a:xfrm>
          <a:off x="6921500" y="107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8592</xdr:rowOff>
    </xdr:from>
    <xdr:to>
      <xdr:col>41</xdr:col>
      <xdr:colOff>50800</xdr:colOff>
      <xdr:row>63</xdr:row>
      <xdr:rowOff>16477</xdr:rowOff>
    </xdr:to>
    <xdr:cxnSp macro="">
      <xdr:nvCxnSpPr>
        <xdr:cNvPr id="242" name="直線コネクタ 241">
          <a:extLst>
            <a:ext uri="{FF2B5EF4-FFF2-40B4-BE49-F238E27FC236}">
              <a16:creationId xmlns:a16="http://schemas.microsoft.com/office/drawing/2014/main" id="{25122622-E4B7-4886-BAA9-1B378B667425}"/>
            </a:ext>
          </a:extLst>
        </xdr:cNvPr>
        <xdr:cNvCxnSpPr/>
      </xdr:nvCxnSpPr>
      <xdr:spPr>
        <a:xfrm flipV="1">
          <a:off x="6972300" y="10809942"/>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98BB15F1-8284-45EC-A8EB-DAB37C3E0A25}"/>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4C41F636-A0B0-4E5F-ABA8-D888B5F43290}"/>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4A13C0A4-241B-4921-9C82-7F2AD3ED7E04}"/>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2456DD22-F288-461E-B471-5AC7F4AA6095}"/>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59890</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BF3C639C-1C8B-4272-A3B3-66D4FF93DA0B}"/>
            </a:ext>
          </a:extLst>
        </xdr:cNvPr>
        <xdr:cNvSpPr txBox="1"/>
      </xdr:nvSpPr>
      <xdr:spPr>
        <a:xfrm>
          <a:off x="9281505" y="10518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72435</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C4227736-50B5-45EA-8C28-9CA6C0736840}"/>
            </a:ext>
          </a:extLst>
        </xdr:cNvPr>
        <xdr:cNvSpPr txBox="1"/>
      </xdr:nvSpPr>
      <xdr:spPr>
        <a:xfrm>
          <a:off x="8405205" y="10530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75919</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5B403BF0-DD43-4071-B4EC-96AC1BF2989A}"/>
            </a:ext>
          </a:extLst>
        </xdr:cNvPr>
        <xdr:cNvSpPr txBox="1"/>
      </xdr:nvSpPr>
      <xdr:spPr>
        <a:xfrm>
          <a:off x="7516205" y="10534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83804</xdr:rowOff>
    </xdr:from>
    <xdr:ext cx="690189" cy="259045"/>
    <xdr:sp macro="" textlink="">
      <xdr:nvSpPr>
        <xdr:cNvPr id="250" name="n_4mainValue【橋りょう・トンネル】&#10;一人当たり有形固定資産（償却資産）額">
          <a:extLst>
            <a:ext uri="{FF2B5EF4-FFF2-40B4-BE49-F238E27FC236}">
              <a16:creationId xmlns:a16="http://schemas.microsoft.com/office/drawing/2014/main" id="{8D177914-0C64-4582-8676-96C42D0192C4}"/>
            </a:ext>
          </a:extLst>
        </xdr:cNvPr>
        <xdr:cNvSpPr txBox="1"/>
      </xdr:nvSpPr>
      <xdr:spPr>
        <a:xfrm>
          <a:off x="6627205" y="1054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D9AD8AE4-7F74-429E-B937-1925F9FE62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78BDDA79-C145-4D27-8C55-99847CF328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E96C3AC-72AB-4B03-B01D-29B78E03AE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BDCF71EA-2EDC-42D3-BA9E-0AA11B9AB7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E5AC359A-20F8-4DDE-AEAC-8817C09C2D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32C36369-DF7E-45B0-990E-CF66EB248D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6B6E1BA-8012-42F3-873F-2DC69DF93A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E1FBD085-74AE-48E4-87F4-526EFDC5B6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5C73BDC-6638-487C-9F2A-42E45E43B0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F0ED3562-4554-4450-9E39-7DF8F5D550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7A8C6912-4B46-46B1-97E5-65BF1E9254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E1D7255-286E-4EBA-BE2A-5E1E16D5E1F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7F2F54FC-5ECC-4BAE-9B59-B63DB66E0BE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48E6DB1E-9888-403D-AF92-B944EBB6A5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CBD7DB13-2CA8-4B63-B5C6-B126B831F4F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2527682E-1A5E-42CE-8355-24976778EB8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4DE8E404-8F03-4005-9248-5FC0DBA226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23166926-4317-472A-BAA1-79F8FC07BB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48B60798-DE07-49A0-80A4-97198E84A5D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1F637E57-AF2F-489F-87CC-3A16A142B18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9CDC211E-F74C-44DF-AAC2-F6BBCA3D55B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35918203-2349-4097-B8DB-105C62EB55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B8234B1E-E841-42ED-A2A4-ED4360A0DD6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C5A8A47E-CF0B-444B-A68A-DF9CA6817D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3106123D-BC62-4436-A239-71900845F8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741CC316-0183-4C20-9536-BCE4049AF17B}"/>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E079B24E-2A99-430F-9C30-619E45D19C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BA70CB04-9A57-469D-BF50-9749408B181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1D7CE580-7345-4C8D-823E-5AB124273471}"/>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80" name="直線コネクタ 279">
          <a:extLst>
            <a:ext uri="{FF2B5EF4-FFF2-40B4-BE49-F238E27FC236}">
              <a16:creationId xmlns:a16="http://schemas.microsoft.com/office/drawing/2014/main" id="{5D542E57-9EDA-4CFF-8C57-E448435FFD78}"/>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9B1B3FB-2DA6-4D77-9BB4-5D5557BA6227}"/>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82" name="フローチャート: 判断 281">
          <a:extLst>
            <a:ext uri="{FF2B5EF4-FFF2-40B4-BE49-F238E27FC236}">
              <a16:creationId xmlns:a16="http://schemas.microsoft.com/office/drawing/2014/main" id="{1EBF856B-67FE-4DC5-BC15-8BEDA2C46EE1}"/>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83" name="フローチャート: 判断 282">
          <a:extLst>
            <a:ext uri="{FF2B5EF4-FFF2-40B4-BE49-F238E27FC236}">
              <a16:creationId xmlns:a16="http://schemas.microsoft.com/office/drawing/2014/main" id="{FDCFA4F2-D12F-4606-8809-5FFADC2836C5}"/>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84" name="フローチャート: 判断 283">
          <a:extLst>
            <a:ext uri="{FF2B5EF4-FFF2-40B4-BE49-F238E27FC236}">
              <a16:creationId xmlns:a16="http://schemas.microsoft.com/office/drawing/2014/main" id="{62D0BE18-B66E-4366-80F9-8C99FE05C92E}"/>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85" name="フローチャート: 判断 284">
          <a:extLst>
            <a:ext uri="{FF2B5EF4-FFF2-40B4-BE49-F238E27FC236}">
              <a16:creationId xmlns:a16="http://schemas.microsoft.com/office/drawing/2014/main" id="{75359155-28FB-4728-A4B5-83070F699747}"/>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86" name="フローチャート: 判断 285">
          <a:extLst>
            <a:ext uri="{FF2B5EF4-FFF2-40B4-BE49-F238E27FC236}">
              <a16:creationId xmlns:a16="http://schemas.microsoft.com/office/drawing/2014/main" id="{D865C6C3-3D5E-44FE-99E7-A917A19BCDAF}"/>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B6C72FE-D5E4-4D7D-91AE-8436EEDB4D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4B1419B-7621-4687-8ADB-0B5C8623A0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1720B2F-E640-41CE-8791-9C8B9CBF84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2072A67-ABF9-479C-A542-7D8A141B65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08EED43-E6B3-4333-918E-6C1B44C7F1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292" name="楕円 291">
          <a:extLst>
            <a:ext uri="{FF2B5EF4-FFF2-40B4-BE49-F238E27FC236}">
              <a16:creationId xmlns:a16="http://schemas.microsoft.com/office/drawing/2014/main" id="{E47EB06B-11A0-4A79-B37F-C751317A0C7A}"/>
            </a:ext>
          </a:extLst>
        </xdr:cNvPr>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26488</xdr:rowOff>
    </xdr:from>
    <xdr:to>
      <xdr:col>15</xdr:col>
      <xdr:colOff>101600</xdr:colOff>
      <xdr:row>82</xdr:row>
      <xdr:rowOff>128088</xdr:rowOff>
    </xdr:to>
    <xdr:sp macro="" textlink="">
      <xdr:nvSpPr>
        <xdr:cNvPr id="293" name="楕円 292">
          <a:extLst>
            <a:ext uri="{FF2B5EF4-FFF2-40B4-BE49-F238E27FC236}">
              <a16:creationId xmlns:a16="http://schemas.microsoft.com/office/drawing/2014/main" id="{CFD67254-1D68-4AA5-9F9D-C6A861D2C59A}"/>
            </a:ext>
          </a:extLst>
        </xdr:cNvPr>
        <xdr:cNvSpPr/>
      </xdr:nvSpPr>
      <xdr:spPr>
        <a:xfrm>
          <a:off x="2857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116477</xdr:rowOff>
    </xdr:to>
    <xdr:cxnSp macro="">
      <xdr:nvCxnSpPr>
        <xdr:cNvPr id="294" name="直線コネクタ 293">
          <a:extLst>
            <a:ext uri="{FF2B5EF4-FFF2-40B4-BE49-F238E27FC236}">
              <a16:creationId xmlns:a16="http://schemas.microsoft.com/office/drawing/2014/main" id="{A18AFF5D-E35E-4916-B655-6D56F453DFAA}"/>
            </a:ext>
          </a:extLst>
        </xdr:cNvPr>
        <xdr:cNvCxnSpPr/>
      </xdr:nvCxnSpPr>
      <xdr:spPr>
        <a:xfrm>
          <a:off x="2908300" y="141361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157118</xdr:rowOff>
    </xdr:from>
    <xdr:to>
      <xdr:col>10</xdr:col>
      <xdr:colOff>165100</xdr:colOff>
      <xdr:row>82</xdr:row>
      <xdr:rowOff>87268</xdr:rowOff>
    </xdr:to>
    <xdr:sp macro="" textlink="">
      <xdr:nvSpPr>
        <xdr:cNvPr id="295" name="楕円 294">
          <a:extLst>
            <a:ext uri="{FF2B5EF4-FFF2-40B4-BE49-F238E27FC236}">
              <a16:creationId xmlns:a16="http://schemas.microsoft.com/office/drawing/2014/main" id="{FD163CA4-E143-4121-B21E-4F84D71E6B7F}"/>
            </a:ext>
          </a:extLst>
        </xdr:cNvPr>
        <xdr:cNvSpPr/>
      </xdr:nvSpPr>
      <xdr:spPr>
        <a:xfrm>
          <a:off x="1968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82</xdr:row>
      <xdr:rowOff>77288</xdr:rowOff>
    </xdr:to>
    <xdr:cxnSp macro="">
      <xdr:nvCxnSpPr>
        <xdr:cNvPr id="296" name="直線コネクタ 295">
          <a:extLst>
            <a:ext uri="{FF2B5EF4-FFF2-40B4-BE49-F238E27FC236}">
              <a16:creationId xmlns:a16="http://schemas.microsoft.com/office/drawing/2014/main" id="{4842C328-3947-423D-9EC3-D6B1B8ADEED6}"/>
            </a:ext>
          </a:extLst>
        </xdr:cNvPr>
        <xdr:cNvCxnSpPr/>
      </xdr:nvCxnSpPr>
      <xdr:spPr>
        <a:xfrm>
          <a:off x="2019300" y="140953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117929</xdr:rowOff>
    </xdr:from>
    <xdr:to>
      <xdr:col>6</xdr:col>
      <xdr:colOff>38100</xdr:colOff>
      <xdr:row>82</xdr:row>
      <xdr:rowOff>48079</xdr:rowOff>
    </xdr:to>
    <xdr:sp macro="" textlink="">
      <xdr:nvSpPr>
        <xdr:cNvPr id="297" name="楕円 296">
          <a:extLst>
            <a:ext uri="{FF2B5EF4-FFF2-40B4-BE49-F238E27FC236}">
              <a16:creationId xmlns:a16="http://schemas.microsoft.com/office/drawing/2014/main" id="{03F5BECA-92DF-4789-9150-F4E95E4B17C0}"/>
            </a:ext>
          </a:extLst>
        </xdr:cNvPr>
        <xdr:cNvSpPr/>
      </xdr:nvSpPr>
      <xdr:spPr>
        <a:xfrm>
          <a:off x="1079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168729</xdr:rowOff>
    </xdr:from>
    <xdr:to>
      <xdr:col>10</xdr:col>
      <xdr:colOff>114300</xdr:colOff>
      <xdr:row>82</xdr:row>
      <xdr:rowOff>36468</xdr:rowOff>
    </xdr:to>
    <xdr:cxnSp macro="">
      <xdr:nvCxnSpPr>
        <xdr:cNvPr id="298" name="直線コネクタ 297">
          <a:extLst>
            <a:ext uri="{FF2B5EF4-FFF2-40B4-BE49-F238E27FC236}">
              <a16:creationId xmlns:a16="http://schemas.microsoft.com/office/drawing/2014/main" id="{B3143CE3-EA18-4AD1-A36A-4FC017ED9DC3}"/>
            </a:ext>
          </a:extLst>
        </xdr:cNvPr>
        <xdr:cNvCxnSpPr/>
      </xdr:nvCxnSpPr>
      <xdr:spPr>
        <a:xfrm>
          <a:off x="1130300" y="140561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99" name="n_1aveValue【公営住宅】&#10;有形固定資産減価償却率">
          <a:extLst>
            <a:ext uri="{FF2B5EF4-FFF2-40B4-BE49-F238E27FC236}">
              <a16:creationId xmlns:a16="http://schemas.microsoft.com/office/drawing/2014/main" id="{62F91B55-F34B-485C-A46D-AEC390D76CB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00" name="n_2aveValue【公営住宅】&#10;有形固定資産減価償却率">
          <a:extLst>
            <a:ext uri="{FF2B5EF4-FFF2-40B4-BE49-F238E27FC236}">
              <a16:creationId xmlns:a16="http://schemas.microsoft.com/office/drawing/2014/main" id="{DFE40560-F42C-46F4-8E10-A067326B0B88}"/>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01" name="n_3aveValue【公営住宅】&#10;有形固定資産減価償却率">
          <a:extLst>
            <a:ext uri="{FF2B5EF4-FFF2-40B4-BE49-F238E27FC236}">
              <a16:creationId xmlns:a16="http://schemas.microsoft.com/office/drawing/2014/main" id="{14ED034B-82C6-4108-92CA-1CBB953A7505}"/>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02" name="n_4aveValue【公営住宅】&#10;有形固定資産減価償却率">
          <a:extLst>
            <a:ext uri="{FF2B5EF4-FFF2-40B4-BE49-F238E27FC236}">
              <a16:creationId xmlns:a16="http://schemas.microsoft.com/office/drawing/2014/main" id="{C35122D6-45AC-4713-8394-F8A20C54026C}"/>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03" name="n_1mainValue【公営住宅】&#10;有形固定資産減価償却率">
          <a:extLst>
            <a:ext uri="{FF2B5EF4-FFF2-40B4-BE49-F238E27FC236}">
              <a16:creationId xmlns:a16="http://schemas.microsoft.com/office/drawing/2014/main" id="{1E8EC05F-18DF-4831-ACC5-F0D6ED89FF8B}"/>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144615</xdr:rowOff>
    </xdr:from>
    <xdr:ext cx="405111" cy="259045"/>
    <xdr:sp macro="" textlink="">
      <xdr:nvSpPr>
        <xdr:cNvPr id="304" name="n_2mainValue【公営住宅】&#10;有形固定資産減価償却率">
          <a:extLst>
            <a:ext uri="{FF2B5EF4-FFF2-40B4-BE49-F238E27FC236}">
              <a16:creationId xmlns:a16="http://schemas.microsoft.com/office/drawing/2014/main" id="{B1FE5A7A-D48C-43FB-A67A-AFC840B5C49A}"/>
            </a:ext>
          </a:extLst>
        </xdr:cNvPr>
        <xdr:cNvSpPr txBox="1"/>
      </xdr:nvSpPr>
      <xdr:spPr>
        <a:xfrm>
          <a:off x="2705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103795</xdr:rowOff>
    </xdr:from>
    <xdr:ext cx="405111" cy="259045"/>
    <xdr:sp macro="" textlink="">
      <xdr:nvSpPr>
        <xdr:cNvPr id="305" name="n_3mainValue【公営住宅】&#10;有形固定資産減価償却率">
          <a:extLst>
            <a:ext uri="{FF2B5EF4-FFF2-40B4-BE49-F238E27FC236}">
              <a16:creationId xmlns:a16="http://schemas.microsoft.com/office/drawing/2014/main" id="{16BAF8DF-DDC9-4090-8B7B-0A18969B81BC}"/>
            </a:ext>
          </a:extLst>
        </xdr:cNvPr>
        <xdr:cNvSpPr txBox="1"/>
      </xdr:nvSpPr>
      <xdr:spPr>
        <a:xfrm>
          <a:off x="1816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06" name="n_4mainValue【公営住宅】&#10;有形固定資産減価償却率">
          <a:extLst>
            <a:ext uri="{FF2B5EF4-FFF2-40B4-BE49-F238E27FC236}">
              <a16:creationId xmlns:a16="http://schemas.microsoft.com/office/drawing/2014/main" id="{EDA28840-5A6B-4B5E-8ABF-86F98C16A348}"/>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4EACB57-8173-4B29-85CA-2FBCDA2491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369D1A3-380E-4777-A535-FB206DE9F8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D1873922-97F0-4088-8E11-148B2A5F87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E53B169-352D-422E-B9D1-4991230B1B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C93D78C-5460-4120-B9B0-E6A99941BE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B5152F47-D713-471D-AA3F-3EA55E5F10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3CFECB51-C2F4-4DF4-8775-254D3CBDB8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948CC43B-CC54-4CBC-A9C2-761645CDE8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CDE83A1B-3F5D-4C1E-AFE8-1ECFA1BDB3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89FC8725-783C-4AD0-866D-1C9B6ED338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93A4828F-B509-484D-A357-47FF6ED372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372B9BE6-0D81-48EC-9602-E46E00D72EA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C693C0E4-A272-483F-A2AB-E1A5338015E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20" name="テキスト ボックス 319">
          <a:extLst>
            <a:ext uri="{FF2B5EF4-FFF2-40B4-BE49-F238E27FC236}">
              <a16:creationId xmlns:a16="http://schemas.microsoft.com/office/drawing/2014/main" id="{824533DF-0091-41BB-9AD0-165B30985E96}"/>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D63BA2BD-26F6-4496-BE2A-9E0D52D3F36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22" name="テキスト ボックス 321">
          <a:extLst>
            <a:ext uri="{FF2B5EF4-FFF2-40B4-BE49-F238E27FC236}">
              <a16:creationId xmlns:a16="http://schemas.microsoft.com/office/drawing/2014/main" id="{65E46632-AE90-4459-B758-9829D04C7803}"/>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1498E758-A061-4E9A-9724-311339A1D17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24" name="テキスト ボックス 323">
          <a:extLst>
            <a:ext uri="{FF2B5EF4-FFF2-40B4-BE49-F238E27FC236}">
              <a16:creationId xmlns:a16="http://schemas.microsoft.com/office/drawing/2014/main" id="{CACDD65E-5B18-44D3-B99A-AD3C16BA001E}"/>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167E9635-0376-47F9-8326-791BAC5229D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26" name="テキスト ボックス 325">
          <a:extLst>
            <a:ext uri="{FF2B5EF4-FFF2-40B4-BE49-F238E27FC236}">
              <a16:creationId xmlns:a16="http://schemas.microsoft.com/office/drawing/2014/main" id="{63C134FD-770B-4DDC-9BAA-AC748F4D2BCC}"/>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705EAC2B-6B3C-4C0E-845D-BBF4B947611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28" name="テキスト ボックス 327">
          <a:extLst>
            <a:ext uri="{FF2B5EF4-FFF2-40B4-BE49-F238E27FC236}">
              <a16:creationId xmlns:a16="http://schemas.microsoft.com/office/drawing/2014/main" id="{9D711E8D-81BB-4EB9-ACBD-E5F71A1D72D9}"/>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7D0EAA36-C26F-4385-91DE-D2184E40B3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30" name="テキスト ボックス 329">
          <a:extLst>
            <a:ext uri="{FF2B5EF4-FFF2-40B4-BE49-F238E27FC236}">
              <a16:creationId xmlns:a16="http://schemas.microsoft.com/office/drawing/2014/main" id="{3169418B-C62F-40E2-BD4F-48CF3E28200B}"/>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BEB79594-8FC1-4DFF-A5B8-5DB8BE90A2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32" name="直線コネクタ 331">
          <a:extLst>
            <a:ext uri="{FF2B5EF4-FFF2-40B4-BE49-F238E27FC236}">
              <a16:creationId xmlns:a16="http://schemas.microsoft.com/office/drawing/2014/main" id="{A89DEDC4-F3E5-4BAD-B049-BAD72BD4BF0A}"/>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33" name="【公営住宅】&#10;一人当たり面積最小値テキスト">
          <a:extLst>
            <a:ext uri="{FF2B5EF4-FFF2-40B4-BE49-F238E27FC236}">
              <a16:creationId xmlns:a16="http://schemas.microsoft.com/office/drawing/2014/main" id="{C71B9068-91FE-43B7-99CB-22849A7BF6B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34" name="直線コネクタ 333">
          <a:extLst>
            <a:ext uri="{FF2B5EF4-FFF2-40B4-BE49-F238E27FC236}">
              <a16:creationId xmlns:a16="http://schemas.microsoft.com/office/drawing/2014/main" id="{440BDA17-CD70-4FA7-8AAC-7A336A2B7629}"/>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35" name="【公営住宅】&#10;一人当たり面積最大値テキスト">
          <a:extLst>
            <a:ext uri="{FF2B5EF4-FFF2-40B4-BE49-F238E27FC236}">
              <a16:creationId xmlns:a16="http://schemas.microsoft.com/office/drawing/2014/main" id="{14E0C50D-C6B8-4AE9-A327-507292CFF7ED}"/>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36" name="直線コネクタ 335">
          <a:extLst>
            <a:ext uri="{FF2B5EF4-FFF2-40B4-BE49-F238E27FC236}">
              <a16:creationId xmlns:a16="http://schemas.microsoft.com/office/drawing/2014/main" id="{976A021B-A7F1-4AF4-A6BE-6AC395B037A5}"/>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37" name="【公営住宅】&#10;一人当たり面積平均値テキスト">
          <a:extLst>
            <a:ext uri="{FF2B5EF4-FFF2-40B4-BE49-F238E27FC236}">
              <a16:creationId xmlns:a16="http://schemas.microsoft.com/office/drawing/2014/main" id="{5EA4D529-55D4-4AED-AE30-5C6039A4CEA5}"/>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38" name="フローチャート: 判断 337">
          <a:extLst>
            <a:ext uri="{FF2B5EF4-FFF2-40B4-BE49-F238E27FC236}">
              <a16:creationId xmlns:a16="http://schemas.microsoft.com/office/drawing/2014/main" id="{C3A4ADFA-6DA3-4AE2-A550-3A1FD67E00CE}"/>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39" name="フローチャート: 判断 338">
          <a:extLst>
            <a:ext uri="{FF2B5EF4-FFF2-40B4-BE49-F238E27FC236}">
              <a16:creationId xmlns:a16="http://schemas.microsoft.com/office/drawing/2014/main" id="{F85FEBDA-A4B6-4C8B-ABA4-BE20D9D493BD}"/>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40" name="フローチャート: 判断 339">
          <a:extLst>
            <a:ext uri="{FF2B5EF4-FFF2-40B4-BE49-F238E27FC236}">
              <a16:creationId xmlns:a16="http://schemas.microsoft.com/office/drawing/2014/main" id="{4038720F-3DD0-48A7-8849-208424462EA2}"/>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41" name="フローチャート: 判断 340">
          <a:extLst>
            <a:ext uri="{FF2B5EF4-FFF2-40B4-BE49-F238E27FC236}">
              <a16:creationId xmlns:a16="http://schemas.microsoft.com/office/drawing/2014/main" id="{0460382A-796E-4BA1-9B99-B11DAB5770D5}"/>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42" name="フローチャート: 判断 341">
          <a:extLst>
            <a:ext uri="{FF2B5EF4-FFF2-40B4-BE49-F238E27FC236}">
              <a16:creationId xmlns:a16="http://schemas.microsoft.com/office/drawing/2014/main" id="{4CBA9F43-EC10-40F4-A5D2-E3E6266E1045}"/>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483D8E9-F6FA-4313-A708-8AD9016EDE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0B0D4D2-D9DB-4302-B72F-2087EB0210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ED3BC23-3EC1-4E06-BE45-7A7F7F179F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7A5D2D4-C7EE-4F8D-BF53-E1612A68FA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E354039-4199-46A8-B6AA-C3E2F97C90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100323</xdr:rowOff>
    </xdr:from>
    <xdr:to>
      <xdr:col>50</xdr:col>
      <xdr:colOff>165100</xdr:colOff>
      <xdr:row>87</xdr:row>
      <xdr:rowOff>30473</xdr:rowOff>
    </xdr:to>
    <xdr:sp macro="" textlink="">
      <xdr:nvSpPr>
        <xdr:cNvPr id="348" name="楕円 347">
          <a:extLst>
            <a:ext uri="{FF2B5EF4-FFF2-40B4-BE49-F238E27FC236}">
              <a16:creationId xmlns:a16="http://schemas.microsoft.com/office/drawing/2014/main" id="{D4171260-A782-4EB0-B944-BFD9E5A7E761}"/>
            </a:ext>
          </a:extLst>
        </xdr:cNvPr>
        <xdr:cNvSpPr/>
      </xdr:nvSpPr>
      <xdr:spPr>
        <a:xfrm>
          <a:off x="9588500" y="148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101189</xdr:rowOff>
    </xdr:from>
    <xdr:to>
      <xdr:col>46</xdr:col>
      <xdr:colOff>38100</xdr:colOff>
      <xdr:row>87</xdr:row>
      <xdr:rowOff>31339</xdr:rowOff>
    </xdr:to>
    <xdr:sp macro="" textlink="">
      <xdr:nvSpPr>
        <xdr:cNvPr id="349" name="楕円 348">
          <a:extLst>
            <a:ext uri="{FF2B5EF4-FFF2-40B4-BE49-F238E27FC236}">
              <a16:creationId xmlns:a16="http://schemas.microsoft.com/office/drawing/2014/main" id="{D479E224-07AD-4FA5-8D5F-33C74BABD283}"/>
            </a:ext>
          </a:extLst>
        </xdr:cNvPr>
        <xdr:cNvSpPr/>
      </xdr:nvSpPr>
      <xdr:spPr>
        <a:xfrm>
          <a:off x="8699500" y="148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151123</xdr:rowOff>
    </xdr:from>
    <xdr:to>
      <xdr:col>50</xdr:col>
      <xdr:colOff>114300</xdr:colOff>
      <xdr:row>86</xdr:row>
      <xdr:rowOff>151989</xdr:rowOff>
    </xdr:to>
    <xdr:cxnSp macro="">
      <xdr:nvCxnSpPr>
        <xdr:cNvPr id="350" name="直線コネクタ 349">
          <a:extLst>
            <a:ext uri="{FF2B5EF4-FFF2-40B4-BE49-F238E27FC236}">
              <a16:creationId xmlns:a16="http://schemas.microsoft.com/office/drawing/2014/main" id="{2FF562A8-00D5-48C4-B66A-A2379E41327D}"/>
            </a:ext>
          </a:extLst>
        </xdr:cNvPr>
        <xdr:cNvCxnSpPr/>
      </xdr:nvCxnSpPr>
      <xdr:spPr>
        <a:xfrm flipV="1">
          <a:off x="8750300" y="14895823"/>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101429</xdr:rowOff>
    </xdr:from>
    <xdr:to>
      <xdr:col>41</xdr:col>
      <xdr:colOff>101600</xdr:colOff>
      <xdr:row>87</xdr:row>
      <xdr:rowOff>31579</xdr:rowOff>
    </xdr:to>
    <xdr:sp macro="" textlink="">
      <xdr:nvSpPr>
        <xdr:cNvPr id="351" name="楕円 350">
          <a:extLst>
            <a:ext uri="{FF2B5EF4-FFF2-40B4-BE49-F238E27FC236}">
              <a16:creationId xmlns:a16="http://schemas.microsoft.com/office/drawing/2014/main" id="{63521418-3B04-4653-AEA6-D7CDEE854E42}"/>
            </a:ext>
          </a:extLst>
        </xdr:cNvPr>
        <xdr:cNvSpPr/>
      </xdr:nvSpPr>
      <xdr:spPr>
        <a:xfrm>
          <a:off x="7810500" y="148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151989</xdr:rowOff>
    </xdr:from>
    <xdr:to>
      <xdr:col>45</xdr:col>
      <xdr:colOff>177800</xdr:colOff>
      <xdr:row>86</xdr:row>
      <xdr:rowOff>152229</xdr:rowOff>
    </xdr:to>
    <xdr:cxnSp macro="">
      <xdr:nvCxnSpPr>
        <xdr:cNvPr id="352" name="直線コネクタ 351">
          <a:extLst>
            <a:ext uri="{FF2B5EF4-FFF2-40B4-BE49-F238E27FC236}">
              <a16:creationId xmlns:a16="http://schemas.microsoft.com/office/drawing/2014/main" id="{C36E53B5-963F-46D5-83A1-C65F8DD6962E}"/>
            </a:ext>
          </a:extLst>
        </xdr:cNvPr>
        <xdr:cNvCxnSpPr/>
      </xdr:nvCxnSpPr>
      <xdr:spPr>
        <a:xfrm flipV="1">
          <a:off x="7861300" y="1489668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101975</xdr:rowOff>
    </xdr:from>
    <xdr:to>
      <xdr:col>36</xdr:col>
      <xdr:colOff>165100</xdr:colOff>
      <xdr:row>87</xdr:row>
      <xdr:rowOff>32125</xdr:rowOff>
    </xdr:to>
    <xdr:sp macro="" textlink="">
      <xdr:nvSpPr>
        <xdr:cNvPr id="353" name="楕円 352">
          <a:extLst>
            <a:ext uri="{FF2B5EF4-FFF2-40B4-BE49-F238E27FC236}">
              <a16:creationId xmlns:a16="http://schemas.microsoft.com/office/drawing/2014/main" id="{E280D3AE-58CE-4D6A-B5E6-FD46C445CC6D}"/>
            </a:ext>
          </a:extLst>
        </xdr:cNvPr>
        <xdr:cNvSpPr/>
      </xdr:nvSpPr>
      <xdr:spPr>
        <a:xfrm>
          <a:off x="6921500" y="14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152229</xdr:rowOff>
    </xdr:from>
    <xdr:to>
      <xdr:col>41</xdr:col>
      <xdr:colOff>50800</xdr:colOff>
      <xdr:row>86</xdr:row>
      <xdr:rowOff>152775</xdr:rowOff>
    </xdr:to>
    <xdr:cxnSp macro="">
      <xdr:nvCxnSpPr>
        <xdr:cNvPr id="354" name="直線コネクタ 353">
          <a:extLst>
            <a:ext uri="{FF2B5EF4-FFF2-40B4-BE49-F238E27FC236}">
              <a16:creationId xmlns:a16="http://schemas.microsoft.com/office/drawing/2014/main" id="{D09B690C-4B00-4293-8205-F9098073E74C}"/>
            </a:ext>
          </a:extLst>
        </xdr:cNvPr>
        <xdr:cNvCxnSpPr/>
      </xdr:nvCxnSpPr>
      <xdr:spPr>
        <a:xfrm flipV="1">
          <a:off x="6972300" y="1489692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55" name="n_1aveValue【公営住宅】&#10;一人当たり面積">
          <a:extLst>
            <a:ext uri="{FF2B5EF4-FFF2-40B4-BE49-F238E27FC236}">
              <a16:creationId xmlns:a16="http://schemas.microsoft.com/office/drawing/2014/main" id="{A0E05D41-7D39-4D12-8C0D-E24354504633}"/>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56" name="n_2aveValue【公営住宅】&#10;一人当たり面積">
          <a:extLst>
            <a:ext uri="{FF2B5EF4-FFF2-40B4-BE49-F238E27FC236}">
              <a16:creationId xmlns:a16="http://schemas.microsoft.com/office/drawing/2014/main" id="{FDC33796-9016-44A3-B34D-C2EF040D5603}"/>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57" name="n_3aveValue【公営住宅】&#10;一人当たり面積">
          <a:extLst>
            <a:ext uri="{FF2B5EF4-FFF2-40B4-BE49-F238E27FC236}">
              <a16:creationId xmlns:a16="http://schemas.microsoft.com/office/drawing/2014/main" id="{E591FA47-EC52-4B32-82AC-F9B454F1297E}"/>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58" name="n_4aveValue【公営住宅】&#10;一人当たり面積">
          <a:extLst>
            <a:ext uri="{FF2B5EF4-FFF2-40B4-BE49-F238E27FC236}">
              <a16:creationId xmlns:a16="http://schemas.microsoft.com/office/drawing/2014/main" id="{F0D8BCE9-D380-414D-9EAE-0BF5A79E79D6}"/>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47000</xdr:rowOff>
    </xdr:from>
    <xdr:ext cx="469744" cy="259045"/>
    <xdr:sp macro="" textlink="">
      <xdr:nvSpPr>
        <xdr:cNvPr id="359" name="n_1mainValue【公営住宅】&#10;一人当たり面積">
          <a:extLst>
            <a:ext uri="{FF2B5EF4-FFF2-40B4-BE49-F238E27FC236}">
              <a16:creationId xmlns:a16="http://schemas.microsoft.com/office/drawing/2014/main" id="{0DF05623-469E-4BCF-AEF2-D73920559D33}"/>
            </a:ext>
          </a:extLst>
        </xdr:cNvPr>
        <xdr:cNvSpPr txBox="1"/>
      </xdr:nvSpPr>
      <xdr:spPr>
        <a:xfrm>
          <a:off x="9391727" y="146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47866</xdr:rowOff>
    </xdr:from>
    <xdr:ext cx="469744" cy="259045"/>
    <xdr:sp macro="" textlink="">
      <xdr:nvSpPr>
        <xdr:cNvPr id="360" name="n_2mainValue【公営住宅】&#10;一人当たり面積">
          <a:extLst>
            <a:ext uri="{FF2B5EF4-FFF2-40B4-BE49-F238E27FC236}">
              <a16:creationId xmlns:a16="http://schemas.microsoft.com/office/drawing/2014/main" id="{4024DB69-FF48-4F39-B95B-70B133B47A7A}"/>
            </a:ext>
          </a:extLst>
        </xdr:cNvPr>
        <xdr:cNvSpPr txBox="1"/>
      </xdr:nvSpPr>
      <xdr:spPr>
        <a:xfrm>
          <a:off x="8515427" y="146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48106</xdr:rowOff>
    </xdr:from>
    <xdr:ext cx="469744" cy="259045"/>
    <xdr:sp macro="" textlink="">
      <xdr:nvSpPr>
        <xdr:cNvPr id="361" name="n_3mainValue【公営住宅】&#10;一人当たり面積">
          <a:extLst>
            <a:ext uri="{FF2B5EF4-FFF2-40B4-BE49-F238E27FC236}">
              <a16:creationId xmlns:a16="http://schemas.microsoft.com/office/drawing/2014/main" id="{21C4A3B8-15C3-4A7E-AA94-6F64C7D7D805}"/>
            </a:ext>
          </a:extLst>
        </xdr:cNvPr>
        <xdr:cNvSpPr txBox="1"/>
      </xdr:nvSpPr>
      <xdr:spPr>
        <a:xfrm>
          <a:off x="7626427" y="1462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48652</xdr:rowOff>
    </xdr:from>
    <xdr:ext cx="469744" cy="259045"/>
    <xdr:sp macro="" textlink="">
      <xdr:nvSpPr>
        <xdr:cNvPr id="362" name="n_4mainValue【公営住宅】&#10;一人当たり面積">
          <a:extLst>
            <a:ext uri="{FF2B5EF4-FFF2-40B4-BE49-F238E27FC236}">
              <a16:creationId xmlns:a16="http://schemas.microsoft.com/office/drawing/2014/main" id="{4501BF25-85EF-4A6C-A1BC-26C30C410EFB}"/>
            </a:ext>
          </a:extLst>
        </xdr:cNvPr>
        <xdr:cNvSpPr txBox="1"/>
      </xdr:nvSpPr>
      <xdr:spPr>
        <a:xfrm>
          <a:off x="6737427" y="14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BAA61989-D3C1-45C9-994A-C9024B61B9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A672B742-0C9F-4D07-B534-1FC619D2D1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B98732D7-191E-4E77-A76F-67714C4F99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EB777C6F-43F8-44EA-91F8-7461DAF107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21BFA640-63CA-4C69-87DF-FFD2172288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9400A502-D8E6-46B6-A5BE-85E5D6B7B0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BADA3A92-B0ED-4F44-83B8-6DFC6D25BB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4677DF8D-E9D9-493D-A69D-35C377123C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7345EAE6-B8D6-4BCC-BAEA-77B43FF7BD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FC92A275-44BB-4D4E-A43B-9B5890AAD7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7DEFAB2-BF64-4228-99B6-0A9FB2B900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55F9B720-E63F-40A2-B47D-D00E51445B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D466BD0D-EE72-4B16-B99E-B61648E6D8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7B49B3F0-DD5F-4CF4-BD19-2375A43FC4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9110503D-B78B-4D91-9D51-2F3EF7645A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6B7CF8FF-DAC3-4343-8B3E-E3EAE9D5E5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55232ADA-6D30-42F5-86AD-BC29F72350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CFDA44A2-2356-4D00-884F-15E7F93B26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776E849C-A5E8-4BEB-97D3-4CFD703A71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3A8DD026-6E4A-4DD6-ACC3-7953907EDB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B27F6208-0D83-4FCF-B187-27A16FE98A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6DC6ED9F-8C6A-4B01-BCBC-F5E74786B8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FF807C39-8D47-4754-874D-9159EB1FA5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EE33CFD4-95BE-4164-B4EF-841376B921E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2F96A360-7757-40B7-999A-7020A1A566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64793B2B-C47F-4FDA-BD89-B9CCE8A983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6BEA11F3-781B-4FCD-82DF-DD5280B28B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02571908-CCAC-4A05-B262-4DF5ADD4B2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1D0F2B94-62DC-453B-A12B-225DC8A300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90FCB126-4A39-4AF9-937A-7BA6E18F42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DF2085D6-EBE0-4FD2-AA06-CAF624844F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4F67A8D4-3C47-48AC-97CB-ADD6115E954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3259693F-7BB4-4704-8F84-B6FF213593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FEBFBFA8-B3D3-49C3-A556-42392726C5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84AFAF1C-FBD0-4E1C-80BE-5D9EF7344B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D62B3EE9-5DCE-4DDB-B86A-EC04B095E7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04D8037-2A89-4932-B151-1EF2D10F96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E14DC9B0-EED3-4D21-8243-63C9D9FDB5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730FF5D0-0644-4BF5-A499-BAA5DC4C1A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6FF955B6-0D61-405D-AB57-8C53C05015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58A47494-08DC-40C6-8F85-9D7E2640A0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1972AE9E-9AA4-4CA3-9430-56B7FFB81D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a:extLst>
            <a:ext uri="{FF2B5EF4-FFF2-40B4-BE49-F238E27FC236}">
              <a16:creationId xmlns:a16="http://schemas.microsoft.com/office/drawing/2014/main" id="{13EA05C8-AA08-4274-BCDB-04BCA355B1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EAD81A29-36C3-4397-84AA-66EDF812AD8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7" name="テキスト ボックス 406">
          <a:extLst>
            <a:ext uri="{FF2B5EF4-FFF2-40B4-BE49-F238E27FC236}">
              <a16:creationId xmlns:a16="http://schemas.microsoft.com/office/drawing/2014/main" id="{0CB9824B-36C0-42F1-9AD8-C059258C4B7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E44F3CE6-E161-4F11-8906-2D76B44FB7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1111497E-721D-4BB0-AF71-7C61846350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A92BDFE1-FF6F-4785-B895-3AF36C8029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F05E8D41-E2D6-4836-9659-C77E4F5CD1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F9607F53-9B4D-46C4-A632-ADFD0039C0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C41EBDD9-2750-466C-A5F9-2A33D8D460B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2DEA935A-E02B-45D4-AA00-D0EF6F1309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id="{3398544F-08AC-44EA-A616-DE3BD184F1B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B47D4A82-F545-406C-9499-53B007FC3E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7" name="テキスト ボックス 416">
          <a:extLst>
            <a:ext uri="{FF2B5EF4-FFF2-40B4-BE49-F238E27FC236}">
              <a16:creationId xmlns:a16="http://schemas.microsoft.com/office/drawing/2014/main" id="{2C9FC0C7-FD85-4BDC-A2EC-46E7AFD45B7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382A25CC-234D-4772-8205-0B922BDF73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19" name="直線コネクタ 418">
          <a:extLst>
            <a:ext uri="{FF2B5EF4-FFF2-40B4-BE49-F238E27FC236}">
              <a16:creationId xmlns:a16="http://schemas.microsoft.com/office/drawing/2014/main" id="{85C9D5D7-141D-4282-8D28-997DA8D1628F}"/>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C4473ECC-DF17-4347-9FC0-53012AECE026}"/>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21" name="直線コネクタ 420">
          <a:extLst>
            <a:ext uri="{FF2B5EF4-FFF2-40B4-BE49-F238E27FC236}">
              <a16:creationId xmlns:a16="http://schemas.microsoft.com/office/drawing/2014/main" id="{30A59C90-74C9-43B4-BBA0-F2390CFDD345}"/>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4F928F9F-D9EA-44CB-B0EE-9658AC2BA0C2}"/>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23" name="直線コネクタ 422">
          <a:extLst>
            <a:ext uri="{FF2B5EF4-FFF2-40B4-BE49-F238E27FC236}">
              <a16:creationId xmlns:a16="http://schemas.microsoft.com/office/drawing/2014/main" id="{0267612A-FB0F-4E69-83B8-D0519029BB4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7ADA6EE3-392D-471B-831E-7DE5294B5ED7}"/>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25" name="フローチャート: 判断 424">
          <a:extLst>
            <a:ext uri="{FF2B5EF4-FFF2-40B4-BE49-F238E27FC236}">
              <a16:creationId xmlns:a16="http://schemas.microsoft.com/office/drawing/2014/main" id="{F6D75EB9-F6C1-49DC-839B-79AE7CC79B0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26" name="フローチャート: 判断 425">
          <a:extLst>
            <a:ext uri="{FF2B5EF4-FFF2-40B4-BE49-F238E27FC236}">
              <a16:creationId xmlns:a16="http://schemas.microsoft.com/office/drawing/2014/main" id="{F30AEDF2-319B-4009-9F57-ADE0316F7C3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27" name="フローチャート: 判断 426">
          <a:extLst>
            <a:ext uri="{FF2B5EF4-FFF2-40B4-BE49-F238E27FC236}">
              <a16:creationId xmlns:a16="http://schemas.microsoft.com/office/drawing/2014/main" id="{66B3F7D0-EBFE-42A9-82A1-18031D5D1D5B}"/>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28" name="フローチャート: 判断 427">
          <a:extLst>
            <a:ext uri="{FF2B5EF4-FFF2-40B4-BE49-F238E27FC236}">
              <a16:creationId xmlns:a16="http://schemas.microsoft.com/office/drawing/2014/main" id="{7519E241-DAC6-4FA3-ACFD-454F4D141F7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29" name="フローチャート: 判断 428">
          <a:extLst>
            <a:ext uri="{FF2B5EF4-FFF2-40B4-BE49-F238E27FC236}">
              <a16:creationId xmlns:a16="http://schemas.microsoft.com/office/drawing/2014/main" id="{D31ACF9C-852A-4899-9DC2-4AA9A39572CD}"/>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5E99195-255B-439E-BE47-F565962F43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70631DD7-2152-4DC9-AD05-28B1DE76E5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60435DD4-83E3-4481-9424-21E0B4A1D7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B80BF2D-AB6D-4B2B-88F0-E865473E2D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F202734A-F5D4-4DAB-8BC1-0DEBD588ED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435" name="楕円 434">
          <a:extLst>
            <a:ext uri="{FF2B5EF4-FFF2-40B4-BE49-F238E27FC236}">
              <a16:creationId xmlns:a16="http://schemas.microsoft.com/office/drawing/2014/main" id="{9AA5A52B-B85C-4AD2-8980-96386976CE1F}"/>
            </a:ext>
          </a:extLst>
        </xdr:cNvPr>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36" name="楕円 435">
          <a:extLst>
            <a:ext uri="{FF2B5EF4-FFF2-40B4-BE49-F238E27FC236}">
              <a16:creationId xmlns:a16="http://schemas.microsoft.com/office/drawing/2014/main" id="{902495F1-1B8B-4D1A-A942-3E3F3AAB4A07}"/>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47625</xdr:rowOff>
    </xdr:to>
    <xdr:cxnSp macro="">
      <xdr:nvCxnSpPr>
        <xdr:cNvPr id="437" name="直線コネクタ 436">
          <a:extLst>
            <a:ext uri="{FF2B5EF4-FFF2-40B4-BE49-F238E27FC236}">
              <a16:creationId xmlns:a16="http://schemas.microsoft.com/office/drawing/2014/main" id="{B7EEFD79-6893-486D-B8E7-BE259B68F073}"/>
            </a:ext>
          </a:extLst>
        </xdr:cNvPr>
        <xdr:cNvCxnSpPr/>
      </xdr:nvCxnSpPr>
      <xdr:spPr>
        <a:xfrm>
          <a:off x="14592300" y="1012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438" name="楕円 437">
          <a:extLst>
            <a:ext uri="{FF2B5EF4-FFF2-40B4-BE49-F238E27FC236}">
              <a16:creationId xmlns:a16="http://schemas.microsoft.com/office/drawing/2014/main" id="{CF430F3E-CE4C-482E-A0F4-2CA69CEDC53A}"/>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11430</xdr:rowOff>
    </xdr:to>
    <xdr:cxnSp macro="">
      <xdr:nvCxnSpPr>
        <xdr:cNvPr id="439" name="直線コネクタ 438">
          <a:extLst>
            <a:ext uri="{FF2B5EF4-FFF2-40B4-BE49-F238E27FC236}">
              <a16:creationId xmlns:a16="http://schemas.microsoft.com/office/drawing/2014/main" id="{26C0DE6A-DBDA-43E7-BCC0-95F4823F1B68}"/>
            </a:ext>
          </a:extLst>
        </xdr:cNvPr>
        <xdr:cNvCxnSpPr/>
      </xdr:nvCxnSpPr>
      <xdr:spPr>
        <a:xfrm>
          <a:off x="13703300" y="1009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440" name="楕円 439">
          <a:extLst>
            <a:ext uri="{FF2B5EF4-FFF2-40B4-BE49-F238E27FC236}">
              <a16:creationId xmlns:a16="http://schemas.microsoft.com/office/drawing/2014/main" id="{A4706890-6350-4593-BE77-85AEDD9FFE59}"/>
            </a:ext>
          </a:extLst>
        </xdr:cNvPr>
        <xdr:cNvSpPr/>
      </xdr:nvSpPr>
      <xdr:spPr>
        <a:xfrm>
          <a:off x="12763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112395</xdr:rowOff>
    </xdr:from>
    <xdr:to>
      <xdr:col>71</xdr:col>
      <xdr:colOff>177800</xdr:colOff>
      <xdr:row>58</xdr:row>
      <xdr:rowOff>148590</xdr:rowOff>
    </xdr:to>
    <xdr:cxnSp macro="">
      <xdr:nvCxnSpPr>
        <xdr:cNvPr id="441" name="直線コネクタ 440">
          <a:extLst>
            <a:ext uri="{FF2B5EF4-FFF2-40B4-BE49-F238E27FC236}">
              <a16:creationId xmlns:a16="http://schemas.microsoft.com/office/drawing/2014/main" id="{E98152B8-80CD-43FA-8A11-338634E3008E}"/>
            </a:ext>
          </a:extLst>
        </xdr:cNvPr>
        <xdr:cNvCxnSpPr/>
      </xdr:nvCxnSpPr>
      <xdr:spPr>
        <a:xfrm>
          <a:off x="12814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42" name="n_1aveValue【学校施設】&#10;有形固定資産減価償却率">
          <a:extLst>
            <a:ext uri="{FF2B5EF4-FFF2-40B4-BE49-F238E27FC236}">
              <a16:creationId xmlns:a16="http://schemas.microsoft.com/office/drawing/2014/main" id="{62F87525-3475-46F3-8A38-7A661BF981DA}"/>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43" name="n_2aveValue【学校施設】&#10;有形固定資産減価償却率">
          <a:extLst>
            <a:ext uri="{FF2B5EF4-FFF2-40B4-BE49-F238E27FC236}">
              <a16:creationId xmlns:a16="http://schemas.microsoft.com/office/drawing/2014/main" id="{1CF673B6-CF04-4836-BD35-904310A7202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44" name="n_3aveValue【学校施設】&#10;有形固定資産減価償却率">
          <a:extLst>
            <a:ext uri="{FF2B5EF4-FFF2-40B4-BE49-F238E27FC236}">
              <a16:creationId xmlns:a16="http://schemas.microsoft.com/office/drawing/2014/main" id="{6D2B0A63-DA1C-4C06-841C-F42ECAC0CED6}"/>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445" name="n_4aveValue【学校施設】&#10;有形固定資産減価償却率">
          <a:extLst>
            <a:ext uri="{FF2B5EF4-FFF2-40B4-BE49-F238E27FC236}">
              <a16:creationId xmlns:a16="http://schemas.microsoft.com/office/drawing/2014/main" id="{AD1726EC-ED04-4AE2-96E4-E6F4989535B6}"/>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446" name="n_1mainValue【学校施設】&#10;有形固定資産減価償却率">
          <a:extLst>
            <a:ext uri="{FF2B5EF4-FFF2-40B4-BE49-F238E27FC236}">
              <a16:creationId xmlns:a16="http://schemas.microsoft.com/office/drawing/2014/main" id="{2775F4C7-2F68-41AD-8B5F-4B01DB360338}"/>
            </a:ext>
          </a:extLst>
        </xdr:cNvPr>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47" name="n_2mainValue【学校施設】&#10;有形固定資産減価償却率">
          <a:extLst>
            <a:ext uri="{FF2B5EF4-FFF2-40B4-BE49-F238E27FC236}">
              <a16:creationId xmlns:a16="http://schemas.microsoft.com/office/drawing/2014/main" id="{EE148419-09A1-4FE5-AFDB-46C39E1BED6F}"/>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448" name="n_3mainValue【学校施設】&#10;有形固定資産減価償却率">
          <a:extLst>
            <a:ext uri="{FF2B5EF4-FFF2-40B4-BE49-F238E27FC236}">
              <a16:creationId xmlns:a16="http://schemas.microsoft.com/office/drawing/2014/main" id="{9524778D-C434-4DCA-80BF-1B4966E87FE4}"/>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449" name="n_4mainValue【学校施設】&#10;有形固定資産減価償却率">
          <a:extLst>
            <a:ext uri="{FF2B5EF4-FFF2-40B4-BE49-F238E27FC236}">
              <a16:creationId xmlns:a16="http://schemas.microsoft.com/office/drawing/2014/main" id="{B7D462E4-F839-4516-9E6C-86DDB34FA51A}"/>
            </a:ext>
          </a:extLst>
        </xdr:cNvPr>
        <xdr:cNvSpPr txBox="1"/>
      </xdr:nvSpPr>
      <xdr:spPr>
        <a:xfrm>
          <a:off x="12611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40B639AE-5334-43E6-9CF7-646CC1FEA8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18543E61-A995-439C-936E-EBC998B57C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A999DD1B-4A98-4E17-8613-3956DC492F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1D6D3333-6F2D-40E7-BC32-A91A53FB56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3E8F3FB3-B266-4D5C-9903-7BCFC6B9B6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E98DBDEE-6186-4DC4-8623-FA98DF9E2D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8C14D09-95BD-495C-9C32-71B8B38B8F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EB3214A7-3448-4FEA-AAFD-6B6FB00C2B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E200AF9F-41C9-45F9-B98C-1885480894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5A8698BE-F4CF-469A-A816-3707DBA40D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302D9DB4-6FFB-4229-A237-657C89E110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3AA57C16-1723-4CD0-A854-C2CA5FEDFE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A213151E-2773-4298-A0AA-119C508CEDA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86562241-CE3F-4E09-BFF6-3E39ECB8DDB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38EB005D-DE4B-48EC-85E7-031FF8E933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5" name="テキスト ボックス 464">
          <a:extLst>
            <a:ext uri="{FF2B5EF4-FFF2-40B4-BE49-F238E27FC236}">
              <a16:creationId xmlns:a16="http://schemas.microsoft.com/office/drawing/2014/main" id="{AD3EAF7D-9FA9-4930-B487-47C02C349CC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6669E52E-C266-45E3-B5DA-F23675E048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7" name="テキスト ボックス 466">
          <a:extLst>
            <a:ext uri="{FF2B5EF4-FFF2-40B4-BE49-F238E27FC236}">
              <a16:creationId xmlns:a16="http://schemas.microsoft.com/office/drawing/2014/main" id="{6B05BB8F-7CB1-472D-981B-01197AF6796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7C858534-2FA1-4676-AC10-0D0D7A33A15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a:extLst>
            <a:ext uri="{FF2B5EF4-FFF2-40B4-BE49-F238E27FC236}">
              <a16:creationId xmlns:a16="http://schemas.microsoft.com/office/drawing/2014/main" id="{08CE1C56-096F-4FAE-9EA8-AFE788B77AD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76B8A437-0998-452C-8A17-683479DA13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A05F5067-BD35-46D5-91D7-EDB1D3DC663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59FA93CC-984C-4FE1-9871-D90FBC5591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73" name="直線コネクタ 472">
          <a:extLst>
            <a:ext uri="{FF2B5EF4-FFF2-40B4-BE49-F238E27FC236}">
              <a16:creationId xmlns:a16="http://schemas.microsoft.com/office/drawing/2014/main" id="{6D1150E2-7B9C-4A6F-AE09-5FFE36111FD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74" name="【学校施設】&#10;一人当たり面積最小値テキスト">
          <a:extLst>
            <a:ext uri="{FF2B5EF4-FFF2-40B4-BE49-F238E27FC236}">
              <a16:creationId xmlns:a16="http://schemas.microsoft.com/office/drawing/2014/main" id="{8F6FD1EC-40ED-4B2D-9741-87364504940E}"/>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75" name="直線コネクタ 474">
          <a:extLst>
            <a:ext uri="{FF2B5EF4-FFF2-40B4-BE49-F238E27FC236}">
              <a16:creationId xmlns:a16="http://schemas.microsoft.com/office/drawing/2014/main" id="{CBF96B6B-D5F8-4AD4-A3DF-49F8C48F5B93}"/>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76" name="【学校施設】&#10;一人当たり面積最大値テキスト">
          <a:extLst>
            <a:ext uri="{FF2B5EF4-FFF2-40B4-BE49-F238E27FC236}">
              <a16:creationId xmlns:a16="http://schemas.microsoft.com/office/drawing/2014/main" id="{80AD47DA-AE26-4143-A952-1EAFDB546298}"/>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77" name="直線コネクタ 476">
          <a:extLst>
            <a:ext uri="{FF2B5EF4-FFF2-40B4-BE49-F238E27FC236}">
              <a16:creationId xmlns:a16="http://schemas.microsoft.com/office/drawing/2014/main" id="{190603B1-AFBD-4E57-A62E-39EB29DEDCA2}"/>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78" name="【学校施設】&#10;一人当たり面積平均値テキスト">
          <a:extLst>
            <a:ext uri="{FF2B5EF4-FFF2-40B4-BE49-F238E27FC236}">
              <a16:creationId xmlns:a16="http://schemas.microsoft.com/office/drawing/2014/main" id="{CF89D6B5-1E44-4A30-828F-DB89E78A6ECA}"/>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79" name="フローチャート: 判断 478">
          <a:extLst>
            <a:ext uri="{FF2B5EF4-FFF2-40B4-BE49-F238E27FC236}">
              <a16:creationId xmlns:a16="http://schemas.microsoft.com/office/drawing/2014/main" id="{E9CA559B-2DBA-44F8-ADDD-9EAA14AD2E08}"/>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480" name="フローチャート: 判断 479">
          <a:extLst>
            <a:ext uri="{FF2B5EF4-FFF2-40B4-BE49-F238E27FC236}">
              <a16:creationId xmlns:a16="http://schemas.microsoft.com/office/drawing/2014/main" id="{91280153-23A1-4F27-85EE-B2AB7B27ABB7}"/>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481" name="フローチャート: 判断 480">
          <a:extLst>
            <a:ext uri="{FF2B5EF4-FFF2-40B4-BE49-F238E27FC236}">
              <a16:creationId xmlns:a16="http://schemas.microsoft.com/office/drawing/2014/main" id="{212D1B2F-B556-40C3-9C42-302E0B44E1EA}"/>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482" name="フローチャート: 判断 481">
          <a:extLst>
            <a:ext uri="{FF2B5EF4-FFF2-40B4-BE49-F238E27FC236}">
              <a16:creationId xmlns:a16="http://schemas.microsoft.com/office/drawing/2014/main" id="{4FD794BA-18B0-4A95-A59C-18781395D4EC}"/>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483" name="フローチャート: 判断 482">
          <a:extLst>
            <a:ext uri="{FF2B5EF4-FFF2-40B4-BE49-F238E27FC236}">
              <a16:creationId xmlns:a16="http://schemas.microsoft.com/office/drawing/2014/main" id="{173ECB76-62DB-4A27-92CC-8DE43933E54E}"/>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9D29A0E-D95F-4549-AE1E-DF1DE0DF1E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4122D93-242D-4107-86CC-1C8A8800AA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53551D3-C46B-4869-A880-C90722CAEB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F739B24A-9A08-4B86-ADFC-81ED763A87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D1BF9DC0-AC91-427E-A369-3231522D53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148768</xdr:rowOff>
    </xdr:from>
    <xdr:to>
      <xdr:col>112</xdr:col>
      <xdr:colOff>38100</xdr:colOff>
      <xdr:row>61</xdr:row>
      <xdr:rowOff>78918</xdr:rowOff>
    </xdr:to>
    <xdr:sp macro="" textlink="">
      <xdr:nvSpPr>
        <xdr:cNvPr id="489" name="楕円 488">
          <a:extLst>
            <a:ext uri="{FF2B5EF4-FFF2-40B4-BE49-F238E27FC236}">
              <a16:creationId xmlns:a16="http://schemas.microsoft.com/office/drawing/2014/main" id="{00573D35-FDCF-4505-A396-88A82D569765}"/>
            </a:ext>
          </a:extLst>
        </xdr:cNvPr>
        <xdr:cNvSpPr/>
      </xdr:nvSpPr>
      <xdr:spPr>
        <a:xfrm>
          <a:off x="21272500" y="104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4979</xdr:rowOff>
    </xdr:from>
    <xdr:to>
      <xdr:col>107</xdr:col>
      <xdr:colOff>101600</xdr:colOff>
      <xdr:row>61</xdr:row>
      <xdr:rowOff>106579</xdr:rowOff>
    </xdr:to>
    <xdr:sp macro="" textlink="">
      <xdr:nvSpPr>
        <xdr:cNvPr id="490" name="楕円 489">
          <a:extLst>
            <a:ext uri="{FF2B5EF4-FFF2-40B4-BE49-F238E27FC236}">
              <a16:creationId xmlns:a16="http://schemas.microsoft.com/office/drawing/2014/main" id="{8A55488D-D600-4795-B036-8464932B7B17}"/>
            </a:ext>
          </a:extLst>
        </xdr:cNvPr>
        <xdr:cNvSpPr/>
      </xdr:nvSpPr>
      <xdr:spPr>
        <a:xfrm>
          <a:off x="203835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28118</xdr:rowOff>
    </xdr:from>
    <xdr:to>
      <xdr:col>111</xdr:col>
      <xdr:colOff>177800</xdr:colOff>
      <xdr:row>61</xdr:row>
      <xdr:rowOff>55779</xdr:rowOff>
    </xdr:to>
    <xdr:cxnSp macro="">
      <xdr:nvCxnSpPr>
        <xdr:cNvPr id="491" name="直線コネクタ 490">
          <a:extLst>
            <a:ext uri="{FF2B5EF4-FFF2-40B4-BE49-F238E27FC236}">
              <a16:creationId xmlns:a16="http://schemas.microsoft.com/office/drawing/2014/main" id="{9CFA0780-A220-40A5-90A6-A064D36B9072}"/>
            </a:ext>
          </a:extLst>
        </xdr:cNvPr>
        <xdr:cNvCxnSpPr/>
      </xdr:nvCxnSpPr>
      <xdr:spPr>
        <a:xfrm flipV="1">
          <a:off x="20434300" y="1048656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12674</xdr:rowOff>
    </xdr:from>
    <xdr:to>
      <xdr:col>102</xdr:col>
      <xdr:colOff>165100</xdr:colOff>
      <xdr:row>61</xdr:row>
      <xdr:rowOff>114274</xdr:rowOff>
    </xdr:to>
    <xdr:sp macro="" textlink="">
      <xdr:nvSpPr>
        <xdr:cNvPr id="492" name="楕円 491">
          <a:extLst>
            <a:ext uri="{FF2B5EF4-FFF2-40B4-BE49-F238E27FC236}">
              <a16:creationId xmlns:a16="http://schemas.microsoft.com/office/drawing/2014/main" id="{63DC5DC2-5906-4C63-97A6-9EC50E34B3F0}"/>
            </a:ext>
          </a:extLst>
        </xdr:cNvPr>
        <xdr:cNvSpPr/>
      </xdr:nvSpPr>
      <xdr:spPr>
        <a:xfrm>
          <a:off x="19494500" y="10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55779</xdr:rowOff>
    </xdr:from>
    <xdr:to>
      <xdr:col>107</xdr:col>
      <xdr:colOff>50800</xdr:colOff>
      <xdr:row>61</xdr:row>
      <xdr:rowOff>63474</xdr:rowOff>
    </xdr:to>
    <xdr:cxnSp macro="">
      <xdr:nvCxnSpPr>
        <xdr:cNvPr id="493" name="直線コネクタ 492">
          <a:extLst>
            <a:ext uri="{FF2B5EF4-FFF2-40B4-BE49-F238E27FC236}">
              <a16:creationId xmlns:a16="http://schemas.microsoft.com/office/drawing/2014/main" id="{F4B93798-0017-4C14-BD5F-661CE959735E}"/>
            </a:ext>
          </a:extLst>
        </xdr:cNvPr>
        <xdr:cNvCxnSpPr/>
      </xdr:nvCxnSpPr>
      <xdr:spPr>
        <a:xfrm flipV="1">
          <a:off x="19545300" y="10514229"/>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30049</xdr:rowOff>
    </xdr:from>
    <xdr:to>
      <xdr:col>98</xdr:col>
      <xdr:colOff>38100</xdr:colOff>
      <xdr:row>61</xdr:row>
      <xdr:rowOff>131649</xdr:rowOff>
    </xdr:to>
    <xdr:sp macro="" textlink="">
      <xdr:nvSpPr>
        <xdr:cNvPr id="494" name="楕円 493">
          <a:extLst>
            <a:ext uri="{FF2B5EF4-FFF2-40B4-BE49-F238E27FC236}">
              <a16:creationId xmlns:a16="http://schemas.microsoft.com/office/drawing/2014/main" id="{302F2ECB-D976-48C5-B44D-2192651E8567}"/>
            </a:ext>
          </a:extLst>
        </xdr:cNvPr>
        <xdr:cNvSpPr/>
      </xdr:nvSpPr>
      <xdr:spPr>
        <a:xfrm>
          <a:off x="18605500" y="104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63474</xdr:rowOff>
    </xdr:from>
    <xdr:to>
      <xdr:col>102</xdr:col>
      <xdr:colOff>114300</xdr:colOff>
      <xdr:row>61</xdr:row>
      <xdr:rowOff>80849</xdr:rowOff>
    </xdr:to>
    <xdr:cxnSp macro="">
      <xdr:nvCxnSpPr>
        <xdr:cNvPr id="495" name="直線コネクタ 494">
          <a:extLst>
            <a:ext uri="{FF2B5EF4-FFF2-40B4-BE49-F238E27FC236}">
              <a16:creationId xmlns:a16="http://schemas.microsoft.com/office/drawing/2014/main" id="{355E4EDB-3E67-432E-881D-8FE9C2BAAD3B}"/>
            </a:ext>
          </a:extLst>
        </xdr:cNvPr>
        <xdr:cNvCxnSpPr/>
      </xdr:nvCxnSpPr>
      <xdr:spPr>
        <a:xfrm flipV="1">
          <a:off x="18656300" y="1052192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496" name="n_1aveValue【学校施設】&#10;一人当たり面積">
          <a:extLst>
            <a:ext uri="{FF2B5EF4-FFF2-40B4-BE49-F238E27FC236}">
              <a16:creationId xmlns:a16="http://schemas.microsoft.com/office/drawing/2014/main" id="{E8A091C3-D770-4708-A865-D1610202C4A3}"/>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497" name="n_2aveValue【学校施設】&#10;一人当たり面積">
          <a:extLst>
            <a:ext uri="{FF2B5EF4-FFF2-40B4-BE49-F238E27FC236}">
              <a16:creationId xmlns:a16="http://schemas.microsoft.com/office/drawing/2014/main" id="{3B3019B2-33D6-4524-A8B9-6708651B512A}"/>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498" name="n_3aveValue【学校施設】&#10;一人当たり面積">
          <a:extLst>
            <a:ext uri="{FF2B5EF4-FFF2-40B4-BE49-F238E27FC236}">
              <a16:creationId xmlns:a16="http://schemas.microsoft.com/office/drawing/2014/main" id="{D0190464-6C99-42DE-B224-838C4004CCEB}"/>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499" name="n_4aveValue【学校施設】&#10;一人当たり面積">
          <a:extLst>
            <a:ext uri="{FF2B5EF4-FFF2-40B4-BE49-F238E27FC236}">
              <a16:creationId xmlns:a16="http://schemas.microsoft.com/office/drawing/2014/main" id="{7AB069BA-C653-4FA9-80CB-70EBDA66C890}"/>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95445</xdr:rowOff>
    </xdr:from>
    <xdr:ext cx="469744" cy="259045"/>
    <xdr:sp macro="" textlink="">
      <xdr:nvSpPr>
        <xdr:cNvPr id="500" name="n_1mainValue【学校施設】&#10;一人当たり面積">
          <a:extLst>
            <a:ext uri="{FF2B5EF4-FFF2-40B4-BE49-F238E27FC236}">
              <a16:creationId xmlns:a16="http://schemas.microsoft.com/office/drawing/2014/main" id="{47389161-0977-4104-8883-47185A647F4A}"/>
            </a:ext>
          </a:extLst>
        </xdr:cNvPr>
        <xdr:cNvSpPr txBox="1"/>
      </xdr:nvSpPr>
      <xdr:spPr>
        <a:xfrm>
          <a:off x="21075727" y="1021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123106</xdr:rowOff>
    </xdr:from>
    <xdr:ext cx="469744" cy="259045"/>
    <xdr:sp macro="" textlink="">
      <xdr:nvSpPr>
        <xdr:cNvPr id="501" name="n_2mainValue【学校施設】&#10;一人当たり面積">
          <a:extLst>
            <a:ext uri="{FF2B5EF4-FFF2-40B4-BE49-F238E27FC236}">
              <a16:creationId xmlns:a16="http://schemas.microsoft.com/office/drawing/2014/main" id="{78171174-CD92-430A-AF28-F6A7663E9411}"/>
            </a:ext>
          </a:extLst>
        </xdr:cNvPr>
        <xdr:cNvSpPr txBox="1"/>
      </xdr:nvSpPr>
      <xdr:spPr>
        <a:xfrm>
          <a:off x="20199427"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130801</xdr:rowOff>
    </xdr:from>
    <xdr:ext cx="469744" cy="259045"/>
    <xdr:sp macro="" textlink="">
      <xdr:nvSpPr>
        <xdr:cNvPr id="502" name="n_3mainValue【学校施設】&#10;一人当たり面積">
          <a:extLst>
            <a:ext uri="{FF2B5EF4-FFF2-40B4-BE49-F238E27FC236}">
              <a16:creationId xmlns:a16="http://schemas.microsoft.com/office/drawing/2014/main" id="{C5C0DD02-43A0-4263-BAAE-40A495A0E213}"/>
            </a:ext>
          </a:extLst>
        </xdr:cNvPr>
        <xdr:cNvSpPr txBox="1"/>
      </xdr:nvSpPr>
      <xdr:spPr>
        <a:xfrm>
          <a:off x="19310427" y="102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148176</xdr:rowOff>
    </xdr:from>
    <xdr:ext cx="469744" cy="259045"/>
    <xdr:sp macro="" textlink="">
      <xdr:nvSpPr>
        <xdr:cNvPr id="503" name="n_4mainValue【学校施設】&#10;一人当たり面積">
          <a:extLst>
            <a:ext uri="{FF2B5EF4-FFF2-40B4-BE49-F238E27FC236}">
              <a16:creationId xmlns:a16="http://schemas.microsoft.com/office/drawing/2014/main" id="{09F14F59-ECE7-4AE4-B499-0C9E162A4071}"/>
            </a:ext>
          </a:extLst>
        </xdr:cNvPr>
        <xdr:cNvSpPr txBox="1"/>
      </xdr:nvSpPr>
      <xdr:spPr>
        <a:xfrm>
          <a:off x="18421427" y="102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26B103FC-7304-480F-A262-0A79CF96BB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C22922F5-0499-41BD-9698-0BDE072E67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7CD42CC4-9239-4593-BA06-CCE00B6100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E60F763B-9196-4713-9E13-02130824A9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F629C789-9AC0-4938-A770-44A8183652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4C939058-77EA-497F-A565-AF5E1E72EB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BEAFA0E2-A9FC-4AF9-8B57-4DAA90AD1E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277AB8D2-1271-4737-83DE-70EA4A54CE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a:extLst>
            <a:ext uri="{FF2B5EF4-FFF2-40B4-BE49-F238E27FC236}">
              <a16:creationId xmlns:a16="http://schemas.microsoft.com/office/drawing/2014/main" id="{171C12DF-2877-400C-A26E-F82D5E361C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a:extLst>
            <a:ext uri="{FF2B5EF4-FFF2-40B4-BE49-F238E27FC236}">
              <a16:creationId xmlns:a16="http://schemas.microsoft.com/office/drawing/2014/main" id="{302247B1-67A5-4028-9452-96B8656D50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a:extLst>
            <a:ext uri="{FF2B5EF4-FFF2-40B4-BE49-F238E27FC236}">
              <a16:creationId xmlns:a16="http://schemas.microsoft.com/office/drawing/2014/main" id="{5528D5F5-4268-4F3A-A505-2707D5083F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a:extLst>
            <a:ext uri="{FF2B5EF4-FFF2-40B4-BE49-F238E27FC236}">
              <a16:creationId xmlns:a16="http://schemas.microsoft.com/office/drawing/2014/main" id="{93FAB967-9F2F-481D-8A18-BDB622F80B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a:extLst>
            <a:ext uri="{FF2B5EF4-FFF2-40B4-BE49-F238E27FC236}">
              <a16:creationId xmlns:a16="http://schemas.microsoft.com/office/drawing/2014/main" id="{ACA078EE-98EB-4869-8E21-DFE2DB33D7A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a:extLst>
            <a:ext uri="{FF2B5EF4-FFF2-40B4-BE49-F238E27FC236}">
              <a16:creationId xmlns:a16="http://schemas.microsoft.com/office/drawing/2014/main" id="{9B3860CD-9570-4DE4-B015-6649D3BA53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a:extLst>
            <a:ext uri="{FF2B5EF4-FFF2-40B4-BE49-F238E27FC236}">
              <a16:creationId xmlns:a16="http://schemas.microsoft.com/office/drawing/2014/main" id="{1402D219-276A-4289-96AB-EE2C0C7E2C6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a:extLst>
            <a:ext uri="{FF2B5EF4-FFF2-40B4-BE49-F238E27FC236}">
              <a16:creationId xmlns:a16="http://schemas.microsoft.com/office/drawing/2014/main" id="{8A56AB96-2E3D-46B7-8899-DCA9D85EC0C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a:extLst>
            <a:ext uri="{FF2B5EF4-FFF2-40B4-BE49-F238E27FC236}">
              <a16:creationId xmlns:a16="http://schemas.microsoft.com/office/drawing/2014/main" id="{D0A0C626-112C-4B6C-834E-D395B367CAA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a:extLst>
            <a:ext uri="{FF2B5EF4-FFF2-40B4-BE49-F238E27FC236}">
              <a16:creationId xmlns:a16="http://schemas.microsoft.com/office/drawing/2014/main" id="{FF2492AE-9531-447A-963D-EB06DBA9AB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a:extLst>
            <a:ext uri="{FF2B5EF4-FFF2-40B4-BE49-F238E27FC236}">
              <a16:creationId xmlns:a16="http://schemas.microsoft.com/office/drawing/2014/main" id="{B689FD4B-6C6A-4804-9375-88A0D35ECA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a:extLst>
            <a:ext uri="{FF2B5EF4-FFF2-40B4-BE49-F238E27FC236}">
              <a16:creationId xmlns:a16="http://schemas.microsoft.com/office/drawing/2014/main" id="{55BD7567-7FA9-47A7-B5EB-3717EECA25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a:extLst>
            <a:ext uri="{FF2B5EF4-FFF2-40B4-BE49-F238E27FC236}">
              <a16:creationId xmlns:a16="http://schemas.microsoft.com/office/drawing/2014/main" id="{8477FD35-AB78-4172-99D4-16C3A8C4A8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a:extLst>
            <a:ext uri="{FF2B5EF4-FFF2-40B4-BE49-F238E27FC236}">
              <a16:creationId xmlns:a16="http://schemas.microsoft.com/office/drawing/2014/main" id="{5E32FC04-0230-4598-9855-415A14B6E1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a:extLst>
            <a:ext uri="{FF2B5EF4-FFF2-40B4-BE49-F238E27FC236}">
              <a16:creationId xmlns:a16="http://schemas.microsoft.com/office/drawing/2014/main" id="{3143D790-AA9C-4577-9551-F69CDE89F1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E6804509-6F7F-4F26-9084-FA0F4F4F9F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児童館】&#10;有形固定資産減価償却率グラフ枠">
          <a:extLst>
            <a:ext uri="{FF2B5EF4-FFF2-40B4-BE49-F238E27FC236}">
              <a16:creationId xmlns:a16="http://schemas.microsoft.com/office/drawing/2014/main" id="{791F97D3-DCD4-4CE7-AF1F-242F47D734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529" name="直線コネクタ 528">
          <a:extLst>
            <a:ext uri="{FF2B5EF4-FFF2-40B4-BE49-F238E27FC236}">
              <a16:creationId xmlns:a16="http://schemas.microsoft.com/office/drawing/2014/main" id="{A3C9B990-4892-45A9-9725-65503560AC55}"/>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児童館】&#10;有形固定資産減価償却率最小値テキスト">
          <a:extLst>
            <a:ext uri="{FF2B5EF4-FFF2-40B4-BE49-F238E27FC236}">
              <a16:creationId xmlns:a16="http://schemas.microsoft.com/office/drawing/2014/main" id="{18CAAAD5-0A05-426A-B63E-0AB750DAF91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a:extLst>
            <a:ext uri="{FF2B5EF4-FFF2-40B4-BE49-F238E27FC236}">
              <a16:creationId xmlns:a16="http://schemas.microsoft.com/office/drawing/2014/main" id="{6E5A167A-BBE5-4138-BF94-25B48D4DE7E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532" name="【児童館】&#10;有形固定資産減価償却率最大値テキスト">
          <a:extLst>
            <a:ext uri="{FF2B5EF4-FFF2-40B4-BE49-F238E27FC236}">
              <a16:creationId xmlns:a16="http://schemas.microsoft.com/office/drawing/2014/main" id="{57399288-A32E-41AF-964D-FA16DBED3561}"/>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533" name="直線コネクタ 532">
          <a:extLst>
            <a:ext uri="{FF2B5EF4-FFF2-40B4-BE49-F238E27FC236}">
              <a16:creationId xmlns:a16="http://schemas.microsoft.com/office/drawing/2014/main" id="{8D2D3BE3-5151-43C3-88AD-DDB0CA5A8B18}"/>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534" name="【児童館】&#10;有形固定資産減価償却率平均値テキスト">
          <a:extLst>
            <a:ext uri="{FF2B5EF4-FFF2-40B4-BE49-F238E27FC236}">
              <a16:creationId xmlns:a16="http://schemas.microsoft.com/office/drawing/2014/main" id="{E3674D4A-C4A0-4FD3-94E4-432278E6051B}"/>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535" name="フローチャート: 判断 534">
          <a:extLst>
            <a:ext uri="{FF2B5EF4-FFF2-40B4-BE49-F238E27FC236}">
              <a16:creationId xmlns:a16="http://schemas.microsoft.com/office/drawing/2014/main" id="{008C2F0C-C803-4BEA-AFCD-58E201D26B83}"/>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536" name="フローチャート: 判断 535">
          <a:extLst>
            <a:ext uri="{FF2B5EF4-FFF2-40B4-BE49-F238E27FC236}">
              <a16:creationId xmlns:a16="http://schemas.microsoft.com/office/drawing/2014/main" id="{6F142849-1D20-4F01-8FB9-4632DC1D96B5}"/>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537" name="フローチャート: 判断 536">
          <a:extLst>
            <a:ext uri="{FF2B5EF4-FFF2-40B4-BE49-F238E27FC236}">
              <a16:creationId xmlns:a16="http://schemas.microsoft.com/office/drawing/2014/main" id="{E635598D-4B5C-4E9E-A666-5066247AA2F8}"/>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538" name="フローチャート: 判断 537">
          <a:extLst>
            <a:ext uri="{FF2B5EF4-FFF2-40B4-BE49-F238E27FC236}">
              <a16:creationId xmlns:a16="http://schemas.microsoft.com/office/drawing/2014/main" id="{040544C9-6F6E-4D44-B943-46A98288F881}"/>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539" name="フローチャート: 判断 538">
          <a:extLst>
            <a:ext uri="{FF2B5EF4-FFF2-40B4-BE49-F238E27FC236}">
              <a16:creationId xmlns:a16="http://schemas.microsoft.com/office/drawing/2014/main" id="{1EB463C1-38FC-4DD0-91A7-19BE48650628}"/>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ECC96584-26F9-4289-A392-436E4EEAFE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31867C68-8FB6-415D-8834-ABB9876AA0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1F29F3D8-D7D4-41E3-9AF6-E6E279C7F6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3EC4BA0-AC04-45A6-958A-EE07A29E453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BCDAE4E-D610-45B9-8E01-BB6B54DBCB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545" name="楕円 544">
          <a:extLst>
            <a:ext uri="{FF2B5EF4-FFF2-40B4-BE49-F238E27FC236}">
              <a16:creationId xmlns:a16="http://schemas.microsoft.com/office/drawing/2014/main" id="{38CD8737-1E95-4286-ABB6-7E4EC5B1905F}"/>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77107</xdr:rowOff>
    </xdr:from>
    <xdr:to>
      <xdr:col>76</xdr:col>
      <xdr:colOff>165100</xdr:colOff>
      <xdr:row>81</xdr:row>
      <xdr:rowOff>7257</xdr:rowOff>
    </xdr:to>
    <xdr:sp macro="" textlink="">
      <xdr:nvSpPr>
        <xdr:cNvPr id="546" name="楕円 545">
          <a:extLst>
            <a:ext uri="{FF2B5EF4-FFF2-40B4-BE49-F238E27FC236}">
              <a16:creationId xmlns:a16="http://schemas.microsoft.com/office/drawing/2014/main" id="{885EB928-34E6-4E45-B22E-3F4311B51EB7}"/>
            </a:ext>
          </a:extLst>
        </xdr:cNvPr>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163830</xdr:rowOff>
    </xdr:to>
    <xdr:cxnSp macro="">
      <xdr:nvCxnSpPr>
        <xdr:cNvPr id="547" name="直線コネクタ 546">
          <a:extLst>
            <a:ext uri="{FF2B5EF4-FFF2-40B4-BE49-F238E27FC236}">
              <a16:creationId xmlns:a16="http://schemas.microsoft.com/office/drawing/2014/main" id="{84F9ECCF-DB00-4AEC-81C4-416FD6F08D8E}"/>
            </a:ext>
          </a:extLst>
        </xdr:cNvPr>
        <xdr:cNvCxnSpPr/>
      </xdr:nvCxnSpPr>
      <xdr:spPr>
        <a:xfrm>
          <a:off x="14592300" y="1384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548" name="楕円 547">
          <a:extLst>
            <a:ext uri="{FF2B5EF4-FFF2-40B4-BE49-F238E27FC236}">
              <a16:creationId xmlns:a16="http://schemas.microsoft.com/office/drawing/2014/main" id="{6FFAF432-1C6E-4309-BC65-DBBA2D23BF74}"/>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127907</xdr:rowOff>
    </xdr:to>
    <xdr:cxnSp macro="">
      <xdr:nvCxnSpPr>
        <xdr:cNvPr id="549" name="直線コネクタ 548">
          <a:extLst>
            <a:ext uri="{FF2B5EF4-FFF2-40B4-BE49-F238E27FC236}">
              <a16:creationId xmlns:a16="http://schemas.microsoft.com/office/drawing/2014/main" id="{3A1024D2-C604-4C70-A18C-1108D5B3E28A}"/>
            </a:ext>
          </a:extLst>
        </xdr:cNvPr>
        <xdr:cNvCxnSpPr/>
      </xdr:nvCxnSpPr>
      <xdr:spPr>
        <a:xfrm>
          <a:off x="13703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550" name="楕円 549">
          <a:extLst>
            <a:ext uri="{FF2B5EF4-FFF2-40B4-BE49-F238E27FC236}">
              <a16:creationId xmlns:a16="http://schemas.microsoft.com/office/drawing/2014/main" id="{33ADF344-6507-405F-9585-4327C4CC4726}"/>
            </a:ext>
          </a:extLst>
        </xdr:cNvPr>
        <xdr:cNvSpPr/>
      </xdr:nvSpPr>
      <xdr:spPr>
        <a:xfrm>
          <a:off x="12763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56062</xdr:rowOff>
    </xdr:from>
    <xdr:to>
      <xdr:col>71</xdr:col>
      <xdr:colOff>177800</xdr:colOff>
      <xdr:row>80</xdr:row>
      <xdr:rowOff>91984</xdr:rowOff>
    </xdr:to>
    <xdr:cxnSp macro="">
      <xdr:nvCxnSpPr>
        <xdr:cNvPr id="551" name="直線コネクタ 550">
          <a:extLst>
            <a:ext uri="{FF2B5EF4-FFF2-40B4-BE49-F238E27FC236}">
              <a16:creationId xmlns:a16="http://schemas.microsoft.com/office/drawing/2014/main" id="{3605E306-22B0-4CAB-A5D0-BC3842DDE9DC}"/>
            </a:ext>
          </a:extLst>
        </xdr:cNvPr>
        <xdr:cNvCxnSpPr/>
      </xdr:nvCxnSpPr>
      <xdr:spPr>
        <a:xfrm>
          <a:off x="12814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552" name="n_1aveValue【児童館】&#10;有形固定資産減価償却率">
          <a:extLst>
            <a:ext uri="{FF2B5EF4-FFF2-40B4-BE49-F238E27FC236}">
              <a16:creationId xmlns:a16="http://schemas.microsoft.com/office/drawing/2014/main" id="{3D7BF6B9-860E-4108-B8BC-E68781CD75EA}"/>
            </a:ext>
          </a:extLst>
        </xdr:cNvPr>
        <xdr:cNvSpPr txBox="1"/>
      </xdr:nvSpPr>
      <xdr:spPr>
        <a:xfrm>
          <a:off x="15266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553" name="n_2aveValue【児童館】&#10;有形固定資産減価償却率">
          <a:extLst>
            <a:ext uri="{FF2B5EF4-FFF2-40B4-BE49-F238E27FC236}">
              <a16:creationId xmlns:a16="http://schemas.microsoft.com/office/drawing/2014/main" id="{540E3E58-8F59-4023-8AB8-3C2363850FD7}"/>
            </a:ext>
          </a:extLst>
        </xdr:cNvPr>
        <xdr:cNvSpPr txBox="1"/>
      </xdr:nvSpPr>
      <xdr:spPr>
        <a:xfrm>
          <a:off x="14389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554" name="n_3aveValue【児童館】&#10;有形固定資産減価償却率">
          <a:extLst>
            <a:ext uri="{FF2B5EF4-FFF2-40B4-BE49-F238E27FC236}">
              <a16:creationId xmlns:a16="http://schemas.microsoft.com/office/drawing/2014/main" id="{173488F3-8484-4426-A829-BFB118F202DD}"/>
            </a:ext>
          </a:extLst>
        </xdr:cNvPr>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55534</xdr:rowOff>
    </xdr:from>
    <xdr:ext cx="405111" cy="259045"/>
    <xdr:sp macro="" textlink="">
      <xdr:nvSpPr>
        <xdr:cNvPr id="555" name="n_4aveValue【児童館】&#10;有形固定資産減価償却率">
          <a:extLst>
            <a:ext uri="{FF2B5EF4-FFF2-40B4-BE49-F238E27FC236}">
              <a16:creationId xmlns:a16="http://schemas.microsoft.com/office/drawing/2014/main" id="{8CFAF1F1-8EAE-48DA-853E-78F872E19D6E}"/>
            </a:ext>
          </a:extLst>
        </xdr:cNvPr>
        <xdr:cNvSpPr txBox="1"/>
      </xdr:nvSpPr>
      <xdr:spPr>
        <a:xfrm>
          <a:off x="12611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556" name="n_1mainValue【児童館】&#10;有形固定資産減価償却率">
          <a:extLst>
            <a:ext uri="{FF2B5EF4-FFF2-40B4-BE49-F238E27FC236}">
              <a16:creationId xmlns:a16="http://schemas.microsoft.com/office/drawing/2014/main" id="{F362D8CE-0681-4A58-B8E2-1D6481E0183F}"/>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169834</xdr:rowOff>
    </xdr:from>
    <xdr:ext cx="405111" cy="259045"/>
    <xdr:sp macro="" textlink="">
      <xdr:nvSpPr>
        <xdr:cNvPr id="557" name="n_2mainValue【児童館】&#10;有形固定資産減価償却率">
          <a:extLst>
            <a:ext uri="{FF2B5EF4-FFF2-40B4-BE49-F238E27FC236}">
              <a16:creationId xmlns:a16="http://schemas.microsoft.com/office/drawing/2014/main" id="{F35DE4C2-B6D9-481A-AD30-ABB86B01872D}"/>
            </a:ext>
          </a:extLst>
        </xdr:cNvPr>
        <xdr:cNvSpPr txBox="1"/>
      </xdr:nvSpPr>
      <xdr:spPr>
        <a:xfrm>
          <a:off x="14389744" y="1388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133911</xdr:rowOff>
    </xdr:from>
    <xdr:ext cx="405111" cy="259045"/>
    <xdr:sp macro="" textlink="">
      <xdr:nvSpPr>
        <xdr:cNvPr id="558" name="n_3mainValue【児童館】&#10;有形固定資産減価償却率">
          <a:extLst>
            <a:ext uri="{FF2B5EF4-FFF2-40B4-BE49-F238E27FC236}">
              <a16:creationId xmlns:a16="http://schemas.microsoft.com/office/drawing/2014/main" id="{AF58B7A2-3A8D-401A-A7FD-22CB01F28056}"/>
            </a:ext>
          </a:extLst>
        </xdr:cNvPr>
        <xdr:cNvSpPr txBox="1"/>
      </xdr:nvSpPr>
      <xdr:spPr>
        <a:xfrm>
          <a:off x="13500744"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559" name="n_4mainValue【児童館】&#10;有形固定資産減価償却率">
          <a:extLst>
            <a:ext uri="{FF2B5EF4-FFF2-40B4-BE49-F238E27FC236}">
              <a16:creationId xmlns:a16="http://schemas.microsoft.com/office/drawing/2014/main" id="{7CD5C88D-CB83-4B99-9994-F3FABC414AC6}"/>
            </a:ext>
          </a:extLst>
        </xdr:cNvPr>
        <xdr:cNvSpPr txBox="1"/>
      </xdr:nvSpPr>
      <xdr:spPr>
        <a:xfrm>
          <a:off x="12611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B7E5DCF3-5AFA-415A-B640-139F51B17A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1F44C98D-111C-4403-8C29-21D9D10FDB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1C5827A2-CD1B-4F0A-96FF-7E7756B772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532333DE-1D03-4F1C-A320-5A9993CB18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7F6B439-55A8-4CAA-8019-3355D3E1F2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CBA43EE9-29F7-4B91-A455-B58605F376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592559D0-2AD9-422D-88BE-854EF40C13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E71B6E1D-95DD-4B27-9733-00FA42C895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63529FB3-24E0-4651-9585-3FCB030F92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3A79FE22-A341-4532-A231-4C9DCAE653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a:extLst>
            <a:ext uri="{FF2B5EF4-FFF2-40B4-BE49-F238E27FC236}">
              <a16:creationId xmlns:a16="http://schemas.microsoft.com/office/drawing/2014/main" id="{9FFDEEBF-FC78-4AE0-98B8-255E3B49A5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a:extLst>
            <a:ext uri="{FF2B5EF4-FFF2-40B4-BE49-F238E27FC236}">
              <a16:creationId xmlns:a16="http://schemas.microsoft.com/office/drawing/2014/main" id="{8487477A-3FD1-410B-93DE-B95B7914EF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a:extLst>
            <a:ext uri="{FF2B5EF4-FFF2-40B4-BE49-F238E27FC236}">
              <a16:creationId xmlns:a16="http://schemas.microsoft.com/office/drawing/2014/main" id="{3DB28915-FDF2-4F0F-AFA0-8C9317BCC08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a:extLst>
            <a:ext uri="{FF2B5EF4-FFF2-40B4-BE49-F238E27FC236}">
              <a16:creationId xmlns:a16="http://schemas.microsoft.com/office/drawing/2014/main" id="{5ED9B0F5-EB9E-4D54-8E78-283135BFCC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C4CAC504-11D4-403C-AED1-59E49DB8AD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C101E07D-1411-46C9-8448-31F72FF5750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a:extLst>
            <a:ext uri="{FF2B5EF4-FFF2-40B4-BE49-F238E27FC236}">
              <a16:creationId xmlns:a16="http://schemas.microsoft.com/office/drawing/2014/main" id="{DA1FA7D4-D5AA-4C7C-9BDB-DE57374F05A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a:extLst>
            <a:ext uri="{FF2B5EF4-FFF2-40B4-BE49-F238E27FC236}">
              <a16:creationId xmlns:a16="http://schemas.microsoft.com/office/drawing/2014/main" id="{E8BF86BA-728C-4816-B0DC-94A7A703FD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a:extLst>
            <a:ext uri="{FF2B5EF4-FFF2-40B4-BE49-F238E27FC236}">
              <a16:creationId xmlns:a16="http://schemas.microsoft.com/office/drawing/2014/main" id="{EBD2BEDA-974F-43FD-ABEB-2A319FE568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a:extLst>
            <a:ext uri="{FF2B5EF4-FFF2-40B4-BE49-F238E27FC236}">
              <a16:creationId xmlns:a16="http://schemas.microsoft.com/office/drawing/2014/main" id="{2BF6DF4A-91A7-408C-B1EE-54544E3911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a:extLst>
            <a:ext uri="{FF2B5EF4-FFF2-40B4-BE49-F238E27FC236}">
              <a16:creationId xmlns:a16="http://schemas.microsoft.com/office/drawing/2014/main" id="{B60F8352-49F0-4EC6-9185-342507A0C1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B6EBD4E2-3833-40CC-9AAD-8D7954A6EA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a:extLst>
            <a:ext uri="{FF2B5EF4-FFF2-40B4-BE49-F238E27FC236}">
              <a16:creationId xmlns:a16="http://schemas.microsoft.com/office/drawing/2014/main" id="{9C2E8E41-1B25-4A84-BF61-608B741DE7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99061</xdr:rowOff>
    </xdr:from>
    <xdr:to>
      <xdr:col>116</xdr:col>
      <xdr:colOff>62864</xdr:colOff>
      <xdr:row>85</xdr:row>
      <xdr:rowOff>161925</xdr:rowOff>
    </xdr:to>
    <xdr:cxnSp macro="">
      <xdr:nvCxnSpPr>
        <xdr:cNvPr id="583" name="直線コネクタ 582">
          <a:extLst>
            <a:ext uri="{FF2B5EF4-FFF2-40B4-BE49-F238E27FC236}">
              <a16:creationId xmlns:a16="http://schemas.microsoft.com/office/drawing/2014/main" id="{3B2B036A-10AD-4462-9F12-248309AD7E2E}"/>
            </a:ext>
          </a:extLst>
        </xdr:cNvPr>
        <xdr:cNvCxnSpPr/>
      </xdr:nvCxnSpPr>
      <xdr:spPr>
        <a:xfrm flipV="1">
          <a:off x="22160864" y="13815061"/>
          <a:ext cx="0" cy="92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165752</xdr:rowOff>
    </xdr:from>
    <xdr:ext cx="469744" cy="259045"/>
    <xdr:sp macro="" textlink="">
      <xdr:nvSpPr>
        <xdr:cNvPr id="584" name="【児童館】&#10;一人当たり面積最小値テキスト">
          <a:extLst>
            <a:ext uri="{FF2B5EF4-FFF2-40B4-BE49-F238E27FC236}">
              <a16:creationId xmlns:a16="http://schemas.microsoft.com/office/drawing/2014/main" id="{8D7FBDB1-A1B6-4CAB-BD41-E85B914D90B8}"/>
            </a:ext>
          </a:extLst>
        </xdr:cNvPr>
        <xdr:cNvSpPr txBox="1"/>
      </xdr:nvSpPr>
      <xdr:spPr>
        <a:xfrm>
          <a:off x="22199600"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161925</xdr:rowOff>
    </xdr:from>
    <xdr:to>
      <xdr:col>116</xdr:col>
      <xdr:colOff>152400</xdr:colOff>
      <xdr:row>85</xdr:row>
      <xdr:rowOff>161925</xdr:rowOff>
    </xdr:to>
    <xdr:cxnSp macro="">
      <xdr:nvCxnSpPr>
        <xdr:cNvPr id="585" name="直線コネクタ 584">
          <a:extLst>
            <a:ext uri="{FF2B5EF4-FFF2-40B4-BE49-F238E27FC236}">
              <a16:creationId xmlns:a16="http://schemas.microsoft.com/office/drawing/2014/main" id="{82ED0C9A-C62F-4F18-A42C-E7297CD1E096}"/>
            </a:ext>
          </a:extLst>
        </xdr:cNvPr>
        <xdr:cNvCxnSpPr/>
      </xdr:nvCxnSpPr>
      <xdr:spPr>
        <a:xfrm>
          <a:off x="22072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45738</xdr:rowOff>
    </xdr:from>
    <xdr:ext cx="469744" cy="259045"/>
    <xdr:sp macro="" textlink="">
      <xdr:nvSpPr>
        <xdr:cNvPr id="586" name="【児童館】&#10;一人当たり面積最大値テキスト">
          <a:extLst>
            <a:ext uri="{FF2B5EF4-FFF2-40B4-BE49-F238E27FC236}">
              <a16:creationId xmlns:a16="http://schemas.microsoft.com/office/drawing/2014/main" id="{CEBA4A66-9BC3-48F0-B187-4834ECE4E5FE}"/>
            </a:ext>
          </a:extLst>
        </xdr:cNvPr>
        <xdr:cNvSpPr txBox="1"/>
      </xdr:nvSpPr>
      <xdr:spPr>
        <a:xfrm>
          <a:off x="22199600"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99061</xdr:rowOff>
    </xdr:from>
    <xdr:to>
      <xdr:col>116</xdr:col>
      <xdr:colOff>152400</xdr:colOff>
      <xdr:row>80</xdr:row>
      <xdr:rowOff>99061</xdr:rowOff>
    </xdr:to>
    <xdr:cxnSp macro="">
      <xdr:nvCxnSpPr>
        <xdr:cNvPr id="587" name="直線コネクタ 586">
          <a:extLst>
            <a:ext uri="{FF2B5EF4-FFF2-40B4-BE49-F238E27FC236}">
              <a16:creationId xmlns:a16="http://schemas.microsoft.com/office/drawing/2014/main" id="{3C5DD7E1-3683-4947-88EB-42867F441EE2}"/>
            </a:ext>
          </a:extLst>
        </xdr:cNvPr>
        <xdr:cNvCxnSpPr/>
      </xdr:nvCxnSpPr>
      <xdr:spPr>
        <a:xfrm>
          <a:off x="22072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588" name="【児童館】&#10;一人当たり面積平均値テキスト">
          <a:extLst>
            <a:ext uri="{FF2B5EF4-FFF2-40B4-BE49-F238E27FC236}">
              <a16:creationId xmlns:a16="http://schemas.microsoft.com/office/drawing/2014/main" id="{887093D1-FB21-4321-96BC-F0D4B05710AC}"/>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89" name="フローチャート: 判断 588">
          <a:extLst>
            <a:ext uri="{FF2B5EF4-FFF2-40B4-BE49-F238E27FC236}">
              <a16:creationId xmlns:a16="http://schemas.microsoft.com/office/drawing/2014/main" id="{FFB7CF75-03F9-4CDE-81BE-68117EF35563}"/>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19686</xdr:rowOff>
    </xdr:from>
    <xdr:to>
      <xdr:col>112</xdr:col>
      <xdr:colOff>38100</xdr:colOff>
      <xdr:row>85</xdr:row>
      <xdr:rowOff>121286</xdr:rowOff>
    </xdr:to>
    <xdr:sp macro="" textlink="">
      <xdr:nvSpPr>
        <xdr:cNvPr id="590" name="フローチャート: 判断 589">
          <a:extLst>
            <a:ext uri="{FF2B5EF4-FFF2-40B4-BE49-F238E27FC236}">
              <a16:creationId xmlns:a16="http://schemas.microsoft.com/office/drawing/2014/main" id="{08198ECB-B1DC-4DA0-828F-4A06CDE9A0B2}"/>
            </a:ext>
          </a:extLst>
        </xdr:cNvPr>
        <xdr:cNvSpPr/>
      </xdr:nvSpPr>
      <xdr:spPr>
        <a:xfrm>
          <a:off x="21272500" y="14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166370</xdr:rowOff>
    </xdr:from>
    <xdr:to>
      <xdr:col>107</xdr:col>
      <xdr:colOff>101600</xdr:colOff>
      <xdr:row>85</xdr:row>
      <xdr:rowOff>96520</xdr:rowOff>
    </xdr:to>
    <xdr:sp macro="" textlink="">
      <xdr:nvSpPr>
        <xdr:cNvPr id="591" name="フローチャート: 判断 590">
          <a:extLst>
            <a:ext uri="{FF2B5EF4-FFF2-40B4-BE49-F238E27FC236}">
              <a16:creationId xmlns:a16="http://schemas.microsoft.com/office/drawing/2014/main" id="{167F7999-ECBC-472E-8D4A-7E59507F5309}"/>
            </a:ext>
          </a:extLst>
        </xdr:cNvPr>
        <xdr:cNvSpPr/>
      </xdr:nvSpPr>
      <xdr:spPr>
        <a:xfrm>
          <a:off x="20383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592" name="フローチャート: 判断 591">
          <a:extLst>
            <a:ext uri="{FF2B5EF4-FFF2-40B4-BE49-F238E27FC236}">
              <a16:creationId xmlns:a16="http://schemas.microsoft.com/office/drawing/2014/main" id="{DE99F9E1-E5F1-468F-B9DC-EE1289AC13CA}"/>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636</xdr:rowOff>
    </xdr:from>
    <xdr:to>
      <xdr:col>98</xdr:col>
      <xdr:colOff>38100</xdr:colOff>
      <xdr:row>85</xdr:row>
      <xdr:rowOff>102236</xdr:rowOff>
    </xdr:to>
    <xdr:sp macro="" textlink="">
      <xdr:nvSpPr>
        <xdr:cNvPr id="593" name="フローチャート: 判断 592">
          <a:extLst>
            <a:ext uri="{FF2B5EF4-FFF2-40B4-BE49-F238E27FC236}">
              <a16:creationId xmlns:a16="http://schemas.microsoft.com/office/drawing/2014/main" id="{762E03E6-376F-4A5D-BA27-AE832452D702}"/>
            </a:ext>
          </a:extLst>
        </xdr:cNvPr>
        <xdr:cNvSpPr/>
      </xdr:nvSpPr>
      <xdr:spPr>
        <a:xfrm>
          <a:off x="18605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7E31833-B568-4E76-8DF1-FF6422CD4F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8707F4CE-EFAD-439A-B956-67BCA743DD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91A4915B-FEBF-47E1-BB57-32F239458C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B42FAC2D-3FA1-490C-A7A4-B9A7AE4303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F8BC38D-E21E-4DEA-8E7C-77C1055E50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599" name="楕円 598">
          <a:extLst>
            <a:ext uri="{FF2B5EF4-FFF2-40B4-BE49-F238E27FC236}">
              <a16:creationId xmlns:a16="http://schemas.microsoft.com/office/drawing/2014/main" id="{0A54F518-4802-4488-B4F6-911D7095C472}"/>
            </a:ext>
          </a:extLst>
        </xdr:cNvPr>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139700</xdr:rowOff>
    </xdr:from>
    <xdr:to>
      <xdr:col>107</xdr:col>
      <xdr:colOff>101600</xdr:colOff>
      <xdr:row>78</xdr:row>
      <xdr:rowOff>69850</xdr:rowOff>
    </xdr:to>
    <xdr:sp macro="" textlink="">
      <xdr:nvSpPr>
        <xdr:cNvPr id="600" name="楕円 599">
          <a:extLst>
            <a:ext uri="{FF2B5EF4-FFF2-40B4-BE49-F238E27FC236}">
              <a16:creationId xmlns:a16="http://schemas.microsoft.com/office/drawing/2014/main" id="{DE4CF338-B70E-4442-A2DA-58528760179B}"/>
            </a:ext>
          </a:extLst>
        </xdr:cNvPr>
        <xdr:cNvSpPr/>
      </xdr:nvSpPr>
      <xdr:spPr>
        <a:xfrm>
          <a:off x="2038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114300</xdr:rowOff>
    </xdr:from>
    <xdr:to>
      <xdr:col>111</xdr:col>
      <xdr:colOff>177800</xdr:colOff>
      <xdr:row>78</xdr:row>
      <xdr:rowOff>19050</xdr:rowOff>
    </xdr:to>
    <xdr:cxnSp macro="">
      <xdr:nvCxnSpPr>
        <xdr:cNvPr id="601" name="直線コネクタ 600">
          <a:extLst>
            <a:ext uri="{FF2B5EF4-FFF2-40B4-BE49-F238E27FC236}">
              <a16:creationId xmlns:a16="http://schemas.microsoft.com/office/drawing/2014/main" id="{1458DE5C-9681-4365-842B-30713AD141E6}"/>
            </a:ext>
          </a:extLst>
        </xdr:cNvPr>
        <xdr:cNvCxnSpPr/>
      </xdr:nvCxnSpPr>
      <xdr:spPr>
        <a:xfrm flipV="1">
          <a:off x="20434300" y="13315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160655</xdr:rowOff>
    </xdr:from>
    <xdr:to>
      <xdr:col>102</xdr:col>
      <xdr:colOff>165100</xdr:colOff>
      <xdr:row>78</xdr:row>
      <xdr:rowOff>90805</xdr:rowOff>
    </xdr:to>
    <xdr:sp macro="" textlink="">
      <xdr:nvSpPr>
        <xdr:cNvPr id="602" name="楕円 601">
          <a:extLst>
            <a:ext uri="{FF2B5EF4-FFF2-40B4-BE49-F238E27FC236}">
              <a16:creationId xmlns:a16="http://schemas.microsoft.com/office/drawing/2014/main" id="{5FEA8EB5-61E0-49BB-882E-5A20E1D1CB39}"/>
            </a:ext>
          </a:extLst>
        </xdr:cNvPr>
        <xdr:cNvSpPr/>
      </xdr:nvSpPr>
      <xdr:spPr>
        <a:xfrm>
          <a:off x="19494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19050</xdr:rowOff>
    </xdr:from>
    <xdr:to>
      <xdr:col>107</xdr:col>
      <xdr:colOff>50800</xdr:colOff>
      <xdr:row>78</xdr:row>
      <xdr:rowOff>40005</xdr:rowOff>
    </xdr:to>
    <xdr:cxnSp macro="">
      <xdr:nvCxnSpPr>
        <xdr:cNvPr id="603" name="直線コネクタ 602">
          <a:extLst>
            <a:ext uri="{FF2B5EF4-FFF2-40B4-BE49-F238E27FC236}">
              <a16:creationId xmlns:a16="http://schemas.microsoft.com/office/drawing/2014/main" id="{DB404A38-6FD2-4553-955B-570B043446DD}"/>
            </a:ext>
          </a:extLst>
        </xdr:cNvPr>
        <xdr:cNvCxnSpPr/>
      </xdr:nvCxnSpPr>
      <xdr:spPr>
        <a:xfrm flipV="1">
          <a:off x="19545300" y="13392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36830</xdr:rowOff>
    </xdr:from>
    <xdr:to>
      <xdr:col>98</xdr:col>
      <xdr:colOff>38100</xdr:colOff>
      <xdr:row>78</xdr:row>
      <xdr:rowOff>138430</xdr:rowOff>
    </xdr:to>
    <xdr:sp macro="" textlink="">
      <xdr:nvSpPr>
        <xdr:cNvPr id="604" name="楕円 603">
          <a:extLst>
            <a:ext uri="{FF2B5EF4-FFF2-40B4-BE49-F238E27FC236}">
              <a16:creationId xmlns:a16="http://schemas.microsoft.com/office/drawing/2014/main" id="{3D31F6CB-985F-46B3-87B3-080DD0578243}"/>
            </a:ext>
          </a:extLst>
        </xdr:cNvPr>
        <xdr:cNvSpPr/>
      </xdr:nvSpPr>
      <xdr:spPr>
        <a:xfrm>
          <a:off x="18605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40005</xdr:rowOff>
    </xdr:from>
    <xdr:to>
      <xdr:col>102</xdr:col>
      <xdr:colOff>114300</xdr:colOff>
      <xdr:row>78</xdr:row>
      <xdr:rowOff>87630</xdr:rowOff>
    </xdr:to>
    <xdr:cxnSp macro="">
      <xdr:nvCxnSpPr>
        <xdr:cNvPr id="605" name="直線コネクタ 604">
          <a:extLst>
            <a:ext uri="{FF2B5EF4-FFF2-40B4-BE49-F238E27FC236}">
              <a16:creationId xmlns:a16="http://schemas.microsoft.com/office/drawing/2014/main" id="{B137BA01-1DB5-4DB3-ACB1-AD5B9F1CCB9E}"/>
            </a:ext>
          </a:extLst>
        </xdr:cNvPr>
        <xdr:cNvCxnSpPr/>
      </xdr:nvCxnSpPr>
      <xdr:spPr>
        <a:xfrm flipV="1">
          <a:off x="18656300" y="13413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112413</xdr:rowOff>
    </xdr:from>
    <xdr:ext cx="469744" cy="259045"/>
    <xdr:sp macro="" textlink="">
      <xdr:nvSpPr>
        <xdr:cNvPr id="606" name="n_1aveValue【児童館】&#10;一人当たり面積">
          <a:extLst>
            <a:ext uri="{FF2B5EF4-FFF2-40B4-BE49-F238E27FC236}">
              <a16:creationId xmlns:a16="http://schemas.microsoft.com/office/drawing/2014/main" id="{B1D5F6D4-13C6-4D31-911B-557FF56D3C2B}"/>
            </a:ext>
          </a:extLst>
        </xdr:cNvPr>
        <xdr:cNvSpPr txBox="1"/>
      </xdr:nvSpPr>
      <xdr:spPr>
        <a:xfrm>
          <a:off x="21075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607" name="n_2aveValue【児童館】&#10;一人当たり面積">
          <a:extLst>
            <a:ext uri="{FF2B5EF4-FFF2-40B4-BE49-F238E27FC236}">
              <a16:creationId xmlns:a16="http://schemas.microsoft.com/office/drawing/2014/main" id="{B5847B5D-BD8E-4ADE-8F88-E9D48A0BECA2}"/>
            </a:ext>
          </a:extLst>
        </xdr:cNvPr>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608" name="n_3aveValue【児童館】&#10;一人当たり面積">
          <a:extLst>
            <a:ext uri="{FF2B5EF4-FFF2-40B4-BE49-F238E27FC236}">
              <a16:creationId xmlns:a16="http://schemas.microsoft.com/office/drawing/2014/main" id="{CAD39482-35B1-4029-9871-C9AAA564496C}"/>
            </a:ext>
          </a:extLst>
        </xdr:cNvPr>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93363</xdr:rowOff>
    </xdr:from>
    <xdr:ext cx="469744" cy="259045"/>
    <xdr:sp macro="" textlink="">
      <xdr:nvSpPr>
        <xdr:cNvPr id="609" name="n_4aveValue【児童館】&#10;一人当たり面積">
          <a:extLst>
            <a:ext uri="{FF2B5EF4-FFF2-40B4-BE49-F238E27FC236}">
              <a16:creationId xmlns:a16="http://schemas.microsoft.com/office/drawing/2014/main" id="{02D97835-7347-41F9-9101-569C4FA49114}"/>
            </a:ext>
          </a:extLst>
        </xdr:cNvPr>
        <xdr:cNvSpPr txBox="1"/>
      </xdr:nvSpPr>
      <xdr:spPr>
        <a:xfrm>
          <a:off x="18421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10177</xdr:rowOff>
    </xdr:from>
    <xdr:ext cx="469744" cy="259045"/>
    <xdr:sp macro="" textlink="">
      <xdr:nvSpPr>
        <xdr:cNvPr id="610" name="n_1mainValue【児童館】&#10;一人当たり面積">
          <a:extLst>
            <a:ext uri="{FF2B5EF4-FFF2-40B4-BE49-F238E27FC236}">
              <a16:creationId xmlns:a16="http://schemas.microsoft.com/office/drawing/2014/main" id="{CC907702-0DD0-4727-ABED-2777C4B51F80}"/>
            </a:ext>
          </a:extLst>
        </xdr:cNvPr>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86377</xdr:rowOff>
    </xdr:from>
    <xdr:ext cx="469744" cy="259045"/>
    <xdr:sp macro="" textlink="">
      <xdr:nvSpPr>
        <xdr:cNvPr id="611" name="n_2mainValue【児童館】&#10;一人当たり面積">
          <a:extLst>
            <a:ext uri="{FF2B5EF4-FFF2-40B4-BE49-F238E27FC236}">
              <a16:creationId xmlns:a16="http://schemas.microsoft.com/office/drawing/2014/main" id="{49323DD0-3CE5-400E-91EE-E49A7D227C76}"/>
            </a:ext>
          </a:extLst>
        </xdr:cNvPr>
        <xdr:cNvSpPr txBox="1"/>
      </xdr:nvSpPr>
      <xdr:spPr>
        <a:xfrm>
          <a:off x="201994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107332</xdr:rowOff>
    </xdr:from>
    <xdr:ext cx="469744" cy="259045"/>
    <xdr:sp macro="" textlink="">
      <xdr:nvSpPr>
        <xdr:cNvPr id="612" name="n_3mainValue【児童館】&#10;一人当たり面積">
          <a:extLst>
            <a:ext uri="{FF2B5EF4-FFF2-40B4-BE49-F238E27FC236}">
              <a16:creationId xmlns:a16="http://schemas.microsoft.com/office/drawing/2014/main" id="{77635EE0-AA63-49C7-BD32-DD314D4DF494}"/>
            </a:ext>
          </a:extLst>
        </xdr:cNvPr>
        <xdr:cNvSpPr txBox="1"/>
      </xdr:nvSpPr>
      <xdr:spPr>
        <a:xfrm>
          <a:off x="19310427"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154957</xdr:rowOff>
    </xdr:from>
    <xdr:ext cx="469744" cy="259045"/>
    <xdr:sp macro="" textlink="">
      <xdr:nvSpPr>
        <xdr:cNvPr id="613" name="n_4mainValue【児童館】&#10;一人当たり面積">
          <a:extLst>
            <a:ext uri="{FF2B5EF4-FFF2-40B4-BE49-F238E27FC236}">
              <a16:creationId xmlns:a16="http://schemas.microsoft.com/office/drawing/2014/main" id="{707FE6A2-35E6-43D3-B713-F473C3161E79}"/>
            </a:ext>
          </a:extLst>
        </xdr:cNvPr>
        <xdr:cNvSpPr txBox="1"/>
      </xdr:nvSpPr>
      <xdr:spPr>
        <a:xfrm>
          <a:off x="184214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8BCF2FE-91B3-4900-BA9F-2D9AE56B55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4795FD2A-4A69-40A0-A32D-B4823873A3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2D1B5CE8-5848-4060-959C-7057107270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A4AD993C-7EFC-49CD-AAA0-7B4C785643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C03F4CB3-CDEB-4169-8A7E-EE77FB8D6C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D6A4421-7A89-4C3A-AE80-7E379725A8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266CAFE3-7FF4-4EA6-871C-91961F160F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C0FF2A8B-CEA0-4DB3-824D-3C170A98B7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F8D07FF-654D-4B2A-92A5-D1B1DA7D85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5AA986C1-18A1-452D-A12B-24D6BE8DF2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2736CC0A-77F7-401D-90FA-D464017051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a:extLst>
            <a:ext uri="{FF2B5EF4-FFF2-40B4-BE49-F238E27FC236}">
              <a16:creationId xmlns:a16="http://schemas.microsoft.com/office/drawing/2014/main" id="{478B95D9-E5F2-4708-9A8F-C1815EE6AB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2D022968-F8BB-492B-9916-F5E79319DE6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a:extLst>
            <a:ext uri="{FF2B5EF4-FFF2-40B4-BE49-F238E27FC236}">
              <a16:creationId xmlns:a16="http://schemas.microsoft.com/office/drawing/2014/main" id="{7950E1A1-88A7-409F-A2D4-639B06E30A8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id="{C8725572-0977-40A9-95F3-88B0F909F95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a:extLst>
            <a:ext uri="{FF2B5EF4-FFF2-40B4-BE49-F238E27FC236}">
              <a16:creationId xmlns:a16="http://schemas.microsoft.com/office/drawing/2014/main" id="{9BEDD73D-6207-47F2-BF6C-BE28861DDA4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id="{D0B77E5F-7F54-4259-99DA-E3B96622E0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a:extLst>
            <a:ext uri="{FF2B5EF4-FFF2-40B4-BE49-F238E27FC236}">
              <a16:creationId xmlns:a16="http://schemas.microsoft.com/office/drawing/2014/main" id="{DFED7AE1-3AB0-4405-A6FB-EE97CC68DA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id="{E0FF7FF7-454C-4B30-9CC6-650EE220357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a:extLst>
            <a:ext uri="{FF2B5EF4-FFF2-40B4-BE49-F238E27FC236}">
              <a16:creationId xmlns:a16="http://schemas.microsoft.com/office/drawing/2014/main" id="{379AD3FF-BFD7-4741-BEE4-07727B33A15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a:extLst>
            <a:ext uri="{FF2B5EF4-FFF2-40B4-BE49-F238E27FC236}">
              <a16:creationId xmlns:a16="http://schemas.microsoft.com/office/drawing/2014/main" id="{D08DEBAE-4709-400C-BC18-A741E95CBE2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67434D2-DEB3-4ADA-829B-95C98E785A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a:extLst>
            <a:ext uri="{FF2B5EF4-FFF2-40B4-BE49-F238E27FC236}">
              <a16:creationId xmlns:a16="http://schemas.microsoft.com/office/drawing/2014/main" id="{30FA733A-F80A-4E3E-B512-F010126A41E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CD40E178-CE63-4347-A6AC-D8F15D58E2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38" name="直線コネクタ 637">
          <a:extLst>
            <a:ext uri="{FF2B5EF4-FFF2-40B4-BE49-F238E27FC236}">
              <a16:creationId xmlns:a16="http://schemas.microsoft.com/office/drawing/2014/main" id="{50173D66-444B-41F0-8305-4F0F1C634A2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a:extLst>
            <a:ext uri="{FF2B5EF4-FFF2-40B4-BE49-F238E27FC236}">
              <a16:creationId xmlns:a16="http://schemas.microsoft.com/office/drawing/2014/main" id="{F427E574-0F21-4DA2-B72E-026DBC4B3D6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a:extLst>
            <a:ext uri="{FF2B5EF4-FFF2-40B4-BE49-F238E27FC236}">
              <a16:creationId xmlns:a16="http://schemas.microsoft.com/office/drawing/2014/main" id="{B237A2C9-EB57-40CA-8486-7605A6B6500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41" name="【公民館】&#10;有形固定資産減価償却率最大値テキスト">
          <a:extLst>
            <a:ext uri="{FF2B5EF4-FFF2-40B4-BE49-F238E27FC236}">
              <a16:creationId xmlns:a16="http://schemas.microsoft.com/office/drawing/2014/main" id="{522BCC0B-5FE8-4517-8CD7-AA371199D41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42" name="直線コネクタ 641">
          <a:extLst>
            <a:ext uri="{FF2B5EF4-FFF2-40B4-BE49-F238E27FC236}">
              <a16:creationId xmlns:a16="http://schemas.microsoft.com/office/drawing/2014/main" id="{2933C52F-98D5-4633-92B1-ED2676A64EBC}"/>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43" name="【公民館】&#10;有形固定資産減価償却率平均値テキスト">
          <a:extLst>
            <a:ext uri="{FF2B5EF4-FFF2-40B4-BE49-F238E27FC236}">
              <a16:creationId xmlns:a16="http://schemas.microsoft.com/office/drawing/2014/main" id="{9068DB30-1D31-497B-94A5-DA383B6A2407}"/>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44" name="フローチャート: 判断 643">
          <a:extLst>
            <a:ext uri="{FF2B5EF4-FFF2-40B4-BE49-F238E27FC236}">
              <a16:creationId xmlns:a16="http://schemas.microsoft.com/office/drawing/2014/main" id="{37E87B17-E5E1-45B0-9647-BA76EB2829EB}"/>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45" name="フローチャート: 判断 644">
          <a:extLst>
            <a:ext uri="{FF2B5EF4-FFF2-40B4-BE49-F238E27FC236}">
              <a16:creationId xmlns:a16="http://schemas.microsoft.com/office/drawing/2014/main" id="{517E2E42-DD14-46EB-8D6D-56D6D3790349}"/>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a:extLst>
            <a:ext uri="{FF2B5EF4-FFF2-40B4-BE49-F238E27FC236}">
              <a16:creationId xmlns:a16="http://schemas.microsoft.com/office/drawing/2014/main" id="{ED7A2CC4-DA01-440F-A076-2D8C33F64B1A}"/>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47" name="フローチャート: 判断 646">
          <a:extLst>
            <a:ext uri="{FF2B5EF4-FFF2-40B4-BE49-F238E27FC236}">
              <a16:creationId xmlns:a16="http://schemas.microsoft.com/office/drawing/2014/main" id="{B7650598-ADC3-403A-99E1-580400999DF1}"/>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48" name="フローチャート: 判断 647">
          <a:extLst>
            <a:ext uri="{FF2B5EF4-FFF2-40B4-BE49-F238E27FC236}">
              <a16:creationId xmlns:a16="http://schemas.microsoft.com/office/drawing/2014/main" id="{C0262305-9840-453B-9D4D-5E748047F215}"/>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1E6AC10-A779-47C5-ACC9-B860FDB966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7B764D2-669E-43ED-AA5B-ECD6F6D58A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7CDFAAB0-61AD-4786-9767-FA38E182C8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931BC3CE-2C74-4193-9FCA-E9ED16820F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22CA184-B635-43AC-AE44-9440DF8BCE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54" name="楕円 653">
          <a:extLst>
            <a:ext uri="{FF2B5EF4-FFF2-40B4-BE49-F238E27FC236}">
              <a16:creationId xmlns:a16="http://schemas.microsoft.com/office/drawing/2014/main" id="{7BD6AE9E-3818-4614-A4C1-0F2FD5C15579}"/>
            </a:ext>
          </a:extLst>
        </xdr:cNvPr>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57786</xdr:rowOff>
    </xdr:from>
    <xdr:to>
      <xdr:col>76</xdr:col>
      <xdr:colOff>165100</xdr:colOff>
      <xdr:row>102</xdr:row>
      <xdr:rowOff>159386</xdr:rowOff>
    </xdr:to>
    <xdr:sp macro="" textlink="">
      <xdr:nvSpPr>
        <xdr:cNvPr id="655" name="楕円 654">
          <a:extLst>
            <a:ext uri="{FF2B5EF4-FFF2-40B4-BE49-F238E27FC236}">
              <a16:creationId xmlns:a16="http://schemas.microsoft.com/office/drawing/2014/main" id="{CEF448E4-5676-4054-BE02-59B3805C63C4}"/>
            </a:ext>
          </a:extLst>
        </xdr:cNvPr>
        <xdr:cNvSpPr/>
      </xdr:nvSpPr>
      <xdr:spPr>
        <a:xfrm>
          <a:off x="14541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108586</xdr:rowOff>
    </xdr:from>
    <xdr:to>
      <xdr:col>81</xdr:col>
      <xdr:colOff>50800</xdr:colOff>
      <xdr:row>102</xdr:row>
      <xdr:rowOff>146686</xdr:rowOff>
    </xdr:to>
    <xdr:cxnSp macro="">
      <xdr:nvCxnSpPr>
        <xdr:cNvPr id="656" name="直線コネクタ 655">
          <a:extLst>
            <a:ext uri="{FF2B5EF4-FFF2-40B4-BE49-F238E27FC236}">
              <a16:creationId xmlns:a16="http://schemas.microsoft.com/office/drawing/2014/main" id="{8B991259-D73E-4AA2-BB80-C57277404377}"/>
            </a:ext>
          </a:extLst>
        </xdr:cNvPr>
        <xdr:cNvCxnSpPr/>
      </xdr:nvCxnSpPr>
      <xdr:spPr>
        <a:xfrm>
          <a:off x="14592300" y="17596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17780</xdr:rowOff>
    </xdr:from>
    <xdr:to>
      <xdr:col>72</xdr:col>
      <xdr:colOff>38100</xdr:colOff>
      <xdr:row>102</xdr:row>
      <xdr:rowOff>119380</xdr:rowOff>
    </xdr:to>
    <xdr:sp macro="" textlink="">
      <xdr:nvSpPr>
        <xdr:cNvPr id="657" name="楕円 656">
          <a:extLst>
            <a:ext uri="{FF2B5EF4-FFF2-40B4-BE49-F238E27FC236}">
              <a16:creationId xmlns:a16="http://schemas.microsoft.com/office/drawing/2014/main" id="{67A18FCE-77C9-4FCC-855F-B31395BFF10B}"/>
            </a:ext>
          </a:extLst>
        </xdr:cNvPr>
        <xdr:cNvSpPr/>
      </xdr:nvSpPr>
      <xdr:spPr>
        <a:xfrm>
          <a:off x="1365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68580</xdr:rowOff>
    </xdr:from>
    <xdr:to>
      <xdr:col>76</xdr:col>
      <xdr:colOff>114300</xdr:colOff>
      <xdr:row>102</xdr:row>
      <xdr:rowOff>108586</xdr:rowOff>
    </xdr:to>
    <xdr:cxnSp macro="">
      <xdr:nvCxnSpPr>
        <xdr:cNvPr id="658" name="直線コネクタ 657">
          <a:extLst>
            <a:ext uri="{FF2B5EF4-FFF2-40B4-BE49-F238E27FC236}">
              <a16:creationId xmlns:a16="http://schemas.microsoft.com/office/drawing/2014/main" id="{0633649A-B500-4A87-B4CA-10EBB8B20E33}"/>
            </a:ext>
          </a:extLst>
        </xdr:cNvPr>
        <xdr:cNvCxnSpPr/>
      </xdr:nvCxnSpPr>
      <xdr:spPr>
        <a:xfrm>
          <a:off x="13703300" y="17556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659" name="楕円 658">
          <a:extLst>
            <a:ext uri="{FF2B5EF4-FFF2-40B4-BE49-F238E27FC236}">
              <a16:creationId xmlns:a16="http://schemas.microsoft.com/office/drawing/2014/main" id="{5EABA08C-ADD7-4E9A-8F21-5EF34845D166}"/>
            </a:ext>
          </a:extLst>
        </xdr:cNvPr>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68580</xdr:rowOff>
    </xdr:to>
    <xdr:cxnSp macro="">
      <xdr:nvCxnSpPr>
        <xdr:cNvPr id="660" name="直線コネクタ 659">
          <a:extLst>
            <a:ext uri="{FF2B5EF4-FFF2-40B4-BE49-F238E27FC236}">
              <a16:creationId xmlns:a16="http://schemas.microsoft.com/office/drawing/2014/main" id="{861B5680-2878-4B53-AFE9-9B6A4C24CBEF}"/>
            </a:ext>
          </a:extLst>
        </xdr:cNvPr>
        <xdr:cNvCxnSpPr/>
      </xdr:nvCxnSpPr>
      <xdr:spPr>
        <a:xfrm>
          <a:off x="12814300" y="1752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61" name="n_1aveValue【公民館】&#10;有形固定資産減価償却率">
          <a:extLst>
            <a:ext uri="{FF2B5EF4-FFF2-40B4-BE49-F238E27FC236}">
              <a16:creationId xmlns:a16="http://schemas.microsoft.com/office/drawing/2014/main" id="{0D093293-4949-46A4-80A9-E05C7540BE09}"/>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62" name="n_2aveValue【公民館】&#10;有形固定資産減価償却率">
          <a:extLst>
            <a:ext uri="{FF2B5EF4-FFF2-40B4-BE49-F238E27FC236}">
              <a16:creationId xmlns:a16="http://schemas.microsoft.com/office/drawing/2014/main" id="{A4B16DD0-C79B-4859-8217-F799780549DE}"/>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63" name="n_3aveValue【公民館】&#10;有形固定資産減価償却率">
          <a:extLst>
            <a:ext uri="{FF2B5EF4-FFF2-40B4-BE49-F238E27FC236}">
              <a16:creationId xmlns:a16="http://schemas.microsoft.com/office/drawing/2014/main" id="{97452723-2CDE-45AC-ABEA-BC64213A9582}"/>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64" name="n_4aveValue【公民館】&#10;有形固定資産減価償却率">
          <a:extLst>
            <a:ext uri="{FF2B5EF4-FFF2-40B4-BE49-F238E27FC236}">
              <a16:creationId xmlns:a16="http://schemas.microsoft.com/office/drawing/2014/main" id="{8CC9C331-0AA0-4B4C-ADBC-1290BDD232B6}"/>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65" name="n_1mainValue【公民館】&#10;有形固定資産減価償却率">
          <a:extLst>
            <a:ext uri="{FF2B5EF4-FFF2-40B4-BE49-F238E27FC236}">
              <a16:creationId xmlns:a16="http://schemas.microsoft.com/office/drawing/2014/main" id="{0B046977-3CE2-46A4-B6B0-BB70C3BA88FD}"/>
            </a:ext>
          </a:extLst>
        </xdr:cNvPr>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4463</xdr:rowOff>
    </xdr:from>
    <xdr:ext cx="405111" cy="259045"/>
    <xdr:sp macro="" textlink="">
      <xdr:nvSpPr>
        <xdr:cNvPr id="666" name="n_2mainValue【公民館】&#10;有形固定資産減価償却率">
          <a:extLst>
            <a:ext uri="{FF2B5EF4-FFF2-40B4-BE49-F238E27FC236}">
              <a16:creationId xmlns:a16="http://schemas.microsoft.com/office/drawing/2014/main" id="{56572C59-AB8D-45F4-8C16-55E0F2155A71}"/>
            </a:ext>
          </a:extLst>
        </xdr:cNvPr>
        <xdr:cNvSpPr txBox="1"/>
      </xdr:nvSpPr>
      <xdr:spPr>
        <a:xfrm>
          <a:off x="14389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135907</xdr:rowOff>
    </xdr:from>
    <xdr:ext cx="405111" cy="259045"/>
    <xdr:sp macro="" textlink="">
      <xdr:nvSpPr>
        <xdr:cNvPr id="667" name="n_3mainValue【公民館】&#10;有形固定資産減価償却率">
          <a:extLst>
            <a:ext uri="{FF2B5EF4-FFF2-40B4-BE49-F238E27FC236}">
              <a16:creationId xmlns:a16="http://schemas.microsoft.com/office/drawing/2014/main" id="{2827E544-F74A-4AE7-8286-E567E6B20595}"/>
            </a:ext>
          </a:extLst>
        </xdr:cNvPr>
        <xdr:cNvSpPr txBox="1"/>
      </xdr:nvSpPr>
      <xdr:spPr>
        <a:xfrm>
          <a:off x="13500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668" name="n_4mainValue【公民館】&#10;有形固定資産減価償却率">
          <a:extLst>
            <a:ext uri="{FF2B5EF4-FFF2-40B4-BE49-F238E27FC236}">
              <a16:creationId xmlns:a16="http://schemas.microsoft.com/office/drawing/2014/main" id="{50170E60-B97A-4F9D-9BFD-467617EB23DB}"/>
            </a:ext>
          </a:extLst>
        </xdr:cNvPr>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739708BE-F57F-4955-9D3F-37B3E0A703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31488DC2-68F2-49E8-BC16-12CB955682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3419FF32-DC5F-48BA-B40B-7543A18C77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B45872AA-DA9E-46B9-B664-BD8F28408F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0A215B4C-9A3A-473C-AC54-287D3FEAA9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CEB80EC3-8BA1-49F2-9C62-8E5E6C2BA8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E2378B0E-1130-4683-A54A-601A8321B1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1CCB6EC2-0AAA-4FCC-91AB-B898E86238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999F8BD6-C633-4085-9CB5-5437EAE511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F29A09B3-EE2C-48E4-89FA-57CCCB2FAD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654EB5A9-2565-414C-B99C-7FA7805767C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4A57D6BC-FA23-45D9-8983-F019ED211C5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D9F0E801-CA8F-4AF3-A98D-33F14BCEBD6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DE05582B-B16E-496E-A327-6A853993D08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D93FEB6E-4454-4628-9496-31C9372CA87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2F061696-7B4B-4287-8CC3-7280CAB9CD3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6364CDEF-23B9-489D-85F2-0BBA440FE9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F885D1A0-C7DF-47BB-9F00-3C039B9F7F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1E9321CB-BCCE-48EA-8D6A-58124DD8C33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28B49A0F-1BB7-4EF6-BFF2-6E53F4FE57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7FDF175C-D8E2-43CE-9430-F7B5F7092E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a:extLst>
            <a:ext uri="{FF2B5EF4-FFF2-40B4-BE49-F238E27FC236}">
              <a16:creationId xmlns:a16="http://schemas.microsoft.com/office/drawing/2014/main" id="{A63300C0-F52B-40EB-B1B8-D8C4C9AC12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B0A91111-3306-4DE1-935E-6C21636F8D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92" name="直線コネクタ 691">
          <a:extLst>
            <a:ext uri="{FF2B5EF4-FFF2-40B4-BE49-F238E27FC236}">
              <a16:creationId xmlns:a16="http://schemas.microsoft.com/office/drawing/2014/main" id="{9D969EB6-C2B9-4977-A38F-522886A18FA3}"/>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93" name="【公民館】&#10;一人当たり面積最小値テキスト">
          <a:extLst>
            <a:ext uri="{FF2B5EF4-FFF2-40B4-BE49-F238E27FC236}">
              <a16:creationId xmlns:a16="http://schemas.microsoft.com/office/drawing/2014/main" id="{F47F2B5C-F8EE-457F-961B-C4EF28D29DF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94" name="直線コネクタ 693">
          <a:extLst>
            <a:ext uri="{FF2B5EF4-FFF2-40B4-BE49-F238E27FC236}">
              <a16:creationId xmlns:a16="http://schemas.microsoft.com/office/drawing/2014/main" id="{FCC871AC-91E9-4B00-A5F1-8B641FB80FA3}"/>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95" name="【公民館】&#10;一人当たり面積最大値テキスト">
          <a:extLst>
            <a:ext uri="{FF2B5EF4-FFF2-40B4-BE49-F238E27FC236}">
              <a16:creationId xmlns:a16="http://schemas.microsoft.com/office/drawing/2014/main" id="{73149774-FF1B-4E17-BCE8-1C7A19E66FFF}"/>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96" name="直線コネクタ 695">
          <a:extLst>
            <a:ext uri="{FF2B5EF4-FFF2-40B4-BE49-F238E27FC236}">
              <a16:creationId xmlns:a16="http://schemas.microsoft.com/office/drawing/2014/main" id="{EEB3C1F0-C12E-4F61-9248-A86308A69307}"/>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97" name="【公民館】&#10;一人当たり面積平均値テキスト">
          <a:extLst>
            <a:ext uri="{FF2B5EF4-FFF2-40B4-BE49-F238E27FC236}">
              <a16:creationId xmlns:a16="http://schemas.microsoft.com/office/drawing/2014/main" id="{EF7544B4-C21C-4BFC-8953-F05BEAF1E6E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98" name="フローチャート: 判断 697">
          <a:extLst>
            <a:ext uri="{FF2B5EF4-FFF2-40B4-BE49-F238E27FC236}">
              <a16:creationId xmlns:a16="http://schemas.microsoft.com/office/drawing/2014/main" id="{AC9930B6-0DE9-442F-8310-D6B6278EFA63}"/>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99" name="フローチャート: 判断 698">
          <a:extLst>
            <a:ext uri="{FF2B5EF4-FFF2-40B4-BE49-F238E27FC236}">
              <a16:creationId xmlns:a16="http://schemas.microsoft.com/office/drawing/2014/main" id="{5A5AE59D-F697-4B18-A44A-0EEB63F0DCB8}"/>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00" name="フローチャート: 判断 699">
          <a:extLst>
            <a:ext uri="{FF2B5EF4-FFF2-40B4-BE49-F238E27FC236}">
              <a16:creationId xmlns:a16="http://schemas.microsoft.com/office/drawing/2014/main" id="{7715E85F-2980-464B-98CB-CC1CC420F53A}"/>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01" name="フローチャート: 判断 700">
          <a:extLst>
            <a:ext uri="{FF2B5EF4-FFF2-40B4-BE49-F238E27FC236}">
              <a16:creationId xmlns:a16="http://schemas.microsoft.com/office/drawing/2014/main" id="{EB83C637-CE68-46C3-A9B5-1DF3DE55D97A}"/>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02" name="フローチャート: 判断 701">
          <a:extLst>
            <a:ext uri="{FF2B5EF4-FFF2-40B4-BE49-F238E27FC236}">
              <a16:creationId xmlns:a16="http://schemas.microsoft.com/office/drawing/2014/main" id="{FCD59B69-4F5E-4132-8B5F-3518D4E1A196}"/>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6829AC19-5117-40C8-84FF-A98F97DE40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AE8C9C2-9BB7-4ADF-AA83-9AE0A9859A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537A3F42-212E-4CB6-A975-A8872A56E3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1778478-E944-4559-95A7-192DE4C7E9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118D611-41CF-49F8-A585-F0FFBE3A34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xdr:rowOff>
    </xdr:from>
    <xdr:to>
      <xdr:col>112</xdr:col>
      <xdr:colOff>38100</xdr:colOff>
      <xdr:row>104</xdr:row>
      <xdr:rowOff>116332</xdr:rowOff>
    </xdr:to>
    <xdr:sp macro="" textlink="">
      <xdr:nvSpPr>
        <xdr:cNvPr id="708" name="楕円 707">
          <a:extLst>
            <a:ext uri="{FF2B5EF4-FFF2-40B4-BE49-F238E27FC236}">
              <a16:creationId xmlns:a16="http://schemas.microsoft.com/office/drawing/2014/main" id="{00283C45-BADB-4AB5-80B9-6F189F6282CC}"/>
            </a:ext>
          </a:extLst>
        </xdr:cNvPr>
        <xdr:cNvSpPr/>
      </xdr:nvSpPr>
      <xdr:spPr>
        <a:xfrm>
          <a:off x="21272500" y="178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52832</xdr:rowOff>
    </xdr:from>
    <xdr:to>
      <xdr:col>107</xdr:col>
      <xdr:colOff>101600</xdr:colOff>
      <xdr:row>104</xdr:row>
      <xdr:rowOff>154432</xdr:rowOff>
    </xdr:to>
    <xdr:sp macro="" textlink="">
      <xdr:nvSpPr>
        <xdr:cNvPr id="709" name="楕円 708">
          <a:extLst>
            <a:ext uri="{FF2B5EF4-FFF2-40B4-BE49-F238E27FC236}">
              <a16:creationId xmlns:a16="http://schemas.microsoft.com/office/drawing/2014/main" id="{2D15C6B9-2F8A-4929-9F67-4AE54941EEBA}"/>
            </a:ext>
          </a:extLst>
        </xdr:cNvPr>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65532</xdr:rowOff>
    </xdr:from>
    <xdr:to>
      <xdr:col>111</xdr:col>
      <xdr:colOff>177800</xdr:colOff>
      <xdr:row>104</xdr:row>
      <xdr:rowOff>103632</xdr:rowOff>
    </xdr:to>
    <xdr:cxnSp macro="">
      <xdr:nvCxnSpPr>
        <xdr:cNvPr id="710" name="直線コネクタ 709">
          <a:extLst>
            <a:ext uri="{FF2B5EF4-FFF2-40B4-BE49-F238E27FC236}">
              <a16:creationId xmlns:a16="http://schemas.microsoft.com/office/drawing/2014/main" id="{1B7C97D8-4384-4117-9C56-35919092833E}"/>
            </a:ext>
          </a:extLst>
        </xdr:cNvPr>
        <xdr:cNvCxnSpPr/>
      </xdr:nvCxnSpPr>
      <xdr:spPr>
        <a:xfrm flipV="1">
          <a:off x="20434300" y="1789633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63309</xdr:rowOff>
    </xdr:from>
    <xdr:to>
      <xdr:col>102</xdr:col>
      <xdr:colOff>165100</xdr:colOff>
      <xdr:row>104</xdr:row>
      <xdr:rowOff>164909</xdr:rowOff>
    </xdr:to>
    <xdr:sp macro="" textlink="">
      <xdr:nvSpPr>
        <xdr:cNvPr id="711" name="楕円 710">
          <a:extLst>
            <a:ext uri="{FF2B5EF4-FFF2-40B4-BE49-F238E27FC236}">
              <a16:creationId xmlns:a16="http://schemas.microsoft.com/office/drawing/2014/main" id="{30F2616B-7578-40CB-95AC-D9BDE3F7D79E}"/>
            </a:ext>
          </a:extLst>
        </xdr:cNvPr>
        <xdr:cNvSpPr/>
      </xdr:nvSpPr>
      <xdr:spPr>
        <a:xfrm>
          <a:off x="19494500" y="17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114109</xdr:rowOff>
    </xdr:to>
    <xdr:cxnSp macro="">
      <xdr:nvCxnSpPr>
        <xdr:cNvPr id="712" name="直線コネクタ 711">
          <a:extLst>
            <a:ext uri="{FF2B5EF4-FFF2-40B4-BE49-F238E27FC236}">
              <a16:creationId xmlns:a16="http://schemas.microsoft.com/office/drawing/2014/main" id="{DE22EA9D-2801-4B5B-839D-062B724F45E9}"/>
            </a:ext>
          </a:extLst>
        </xdr:cNvPr>
        <xdr:cNvCxnSpPr/>
      </xdr:nvCxnSpPr>
      <xdr:spPr>
        <a:xfrm flipV="1">
          <a:off x="19545300" y="1793443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87313</xdr:rowOff>
    </xdr:from>
    <xdr:to>
      <xdr:col>98</xdr:col>
      <xdr:colOff>38100</xdr:colOff>
      <xdr:row>105</xdr:row>
      <xdr:rowOff>17463</xdr:rowOff>
    </xdr:to>
    <xdr:sp macro="" textlink="">
      <xdr:nvSpPr>
        <xdr:cNvPr id="713" name="楕円 712">
          <a:extLst>
            <a:ext uri="{FF2B5EF4-FFF2-40B4-BE49-F238E27FC236}">
              <a16:creationId xmlns:a16="http://schemas.microsoft.com/office/drawing/2014/main" id="{AF910CA2-D79C-47FF-930F-1DC014721CF3}"/>
            </a:ext>
          </a:extLst>
        </xdr:cNvPr>
        <xdr:cNvSpPr/>
      </xdr:nvSpPr>
      <xdr:spPr>
        <a:xfrm>
          <a:off x="18605500" y="17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114109</xdr:rowOff>
    </xdr:from>
    <xdr:to>
      <xdr:col>102</xdr:col>
      <xdr:colOff>114300</xdr:colOff>
      <xdr:row>104</xdr:row>
      <xdr:rowOff>138113</xdr:rowOff>
    </xdr:to>
    <xdr:cxnSp macro="">
      <xdr:nvCxnSpPr>
        <xdr:cNvPr id="714" name="直線コネクタ 713">
          <a:extLst>
            <a:ext uri="{FF2B5EF4-FFF2-40B4-BE49-F238E27FC236}">
              <a16:creationId xmlns:a16="http://schemas.microsoft.com/office/drawing/2014/main" id="{0A946513-01D6-41CC-952D-8D324EF7798E}"/>
            </a:ext>
          </a:extLst>
        </xdr:cNvPr>
        <xdr:cNvCxnSpPr/>
      </xdr:nvCxnSpPr>
      <xdr:spPr>
        <a:xfrm flipV="1">
          <a:off x="18656300" y="1794490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15" name="n_1aveValue【公民館】&#10;一人当たり面積">
          <a:extLst>
            <a:ext uri="{FF2B5EF4-FFF2-40B4-BE49-F238E27FC236}">
              <a16:creationId xmlns:a16="http://schemas.microsoft.com/office/drawing/2014/main" id="{2960F93F-039F-46B6-9B24-91140D1727DA}"/>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16" name="n_2aveValue【公民館】&#10;一人当たり面積">
          <a:extLst>
            <a:ext uri="{FF2B5EF4-FFF2-40B4-BE49-F238E27FC236}">
              <a16:creationId xmlns:a16="http://schemas.microsoft.com/office/drawing/2014/main" id="{D66BB9D9-A2B1-4123-8103-048EB3837A01}"/>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17" name="n_3aveValue【公民館】&#10;一人当たり面積">
          <a:extLst>
            <a:ext uri="{FF2B5EF4-FFF2-40B4-BE49-F238E27FC236}">
              <a16:creationId xmlns:a16="http://schemas.microsoft.com/office/drawing/2014/main" id="{871D3595-0C86-46CD-AB83-1B6C3D428D4F}"/>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18" name="n_4aveValue【公民館】&#10;一人当たり面積">
          <a:extLst>
            <a:ext uri="{FF2B5EF4-FFF2-40B4-BE49-F238E27FC236}">
              <a16:creationId xmlns:a16="http://schemas.microsoft.com/office/drawing/2014/main" id="{2352BF67-C74F-42D0-86E7-194E5AC0776B}"/>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132859</xdr:rowOff>
    </xdr:from>
    <xdr:ext cx="469744" cy="259045"/>
    <xdr:sp macro="" textlink="">
      <xdr:nvSpPr>
        <xdr:cNvPr id="719" name="n_1mainValue【公民館】&#10;一人当たり面積">
          <a:extLst>
            <a:ext uri="{FF2B5EF4-FFF2-40B4-BE49-F238E27FC236}">
              <a16:creationId xmlns:a16="http://schemas.microsoft.com/office/drawing/2014/main" id="{A039A8BF-7E57-4BEC-8BE7-DB293B69FABA}"/>
            </a:ext>
          </a:extLst>
        </xdr:cNvPr>
        <xdr:cNvSpPr txBox="1"/>
      </xdr:nvSpPr>
      <xdr:spPr>
        <a:xfrm>
          <a:off x="210757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720" name="n_2mainValue【公民館】&#10;一人当たり面積">
          <a:extLst>
            <a:ext uri="{FF2B5EF4-FFF2-40B4-BE49-F238E27FC236}">
              <a16:creationId xmlns:a16="http://schemas.microsoft.com/office/drawing/2014/main" id="{99114AB9-641E-4FFB-98C2-AAC3C571C5F0}"/>
            </a:ext>
          </a:extLst>
        </xdr:cNvPr>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9986</xdr:rowOff>
    </xdr:from>
    <xdr:ext cx="469744" cy="259045"/>
    <xdr:sp macro="" textlink="">
      <xdr:nvSpPr>
        <xdr:cNvPr id="721" name="n_3mainValue【公民館】&#10;一人当たり面積">
          <a:extLst>
            <a:ext uri="{FF2B5EF4-FFF2-40B4-BE49-F238E27FC236}">
              <a16:creationId xmlns:a16="http://schemas.microsoft.com/office/drawing/2014/main" id="{64F5EC55-B257-449B-86F7-C8FC60DD7867}"/>
            </a:ext>
          </a:extLst>
        </xdr:cNvPr>
        <xdr:cNvSpPr txBox="1"/>
      </xdr:nvSpPr>
      <xdr:spPr>
        <a:xfrm>
          <a:off x="19310427"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33990</xdr:rowOff>
    </xdr:from>
    <xdr:ext cx="469744" cy="259045"/>
    <xdr:sp macro="" textlink="">
      <xdr:nvSpPr>
        <xdr:cNvPr id="722" name="n_4mainValue【公民館】&#10;一人当たり面積">
          <a:extLst>
            <a:ext uri="{FF2B5EF4-FFF2-40B4-BE49-F238E27FC236}">
              <a16:creationId xmlns:a16="http://schemas.microsoft.com/office/drawing/2014/main" id="{16D4AEC5-E660-48CB-BB3B-72288C0F7EFC}"/>
            </a:ext>
          </a:extLst>
        </xdr:cNvPr>
        <xdr:cNvSpPr txBox="1"/>
      </xdr:nvSpPr>
      <xdr:spPr>
        <a:xfrm>
          <a:off x="18421427"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8DBD6B3B-5A86-4AE3-AFCC-DB1D28F04F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F7BEEAC6-5DD8-4543-B96B-A817AB253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47CC8F5B-EBDA-46D8-8C70-073346ADE7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学校、児童館、公民館の住民一人当たりの面積については、類似団体に比べ高くなっているが、人口が極端に少ないため高くなる傾向にある。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は固定資産台帳整備中のためデータなし</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4A2C0-99DE-47B5-87A8-0E30AFEDE3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80A449-DE28-4CD7-AD2D-5DB13A8DEB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0D6840-F741-4BC8-BEB9-26E8D5E9E9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87B120-FFEE-4A15-9257-321A208D4E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C2C264-1A12-4B2A-BCB7-B8EEA82C16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6533B2-7EF7-430E-80C0-ECD876282C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DE30AB-F176-4F52-9354-BA63D2860D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C3973C-65EE-48DE-A579-79BE71129B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4D6B4-1229-4DA7-BC94-A499159E3D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BF8D78-78EA-4AC2-B8C9-C2652D2D54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8C2FC4-5A98-4C48-8CB9-2250996734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8CFA5B-F8CB-44AA-B7A0-F0CE0B8B8C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2E6D78-5732-47C1-8EDE-5945D74A16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72DB38-8446-47BB-9778-897F0A4540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D7D099-04F8-46F0-AB54-809EC7A121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4291EF-A65E-453B-9B1D-2DE669C66F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3C1C4F-4306-45ED-ACCD-9FF0C892CF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C503F2-593C-47D2-82D3-55E651B9EF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ED1EB9-1032-4AF2-BD1D-A40632F748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8F06FB-40AA-42C4-BD89-F0B77DB13B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6CB1D0-E60C-4CAC-8B81-54ED6A2987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ED87D-E860-4CC1-92A6-EEB7DF8F03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CB1528-1D0F-4E64-B782-E2E05ACB51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47536B-530F-44C5-BC4C-48175EF26F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5554B5-C523-4D59-B56D-36FF302413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8D0683-D928-4C69-8DF1-7C71793966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EF17E1-2634-4787-A235-B7CC9D368A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EB587B-9878-45D3-AA2F-8554242042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AC688E-3F3A-46A1-9E25-EE7127CF28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985E23-0187-4CB2-8A6E-0965B16CA4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7392A4-AF97-4668-A91B-587E4C977E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96792F-AB53-4114-AD69-A18FC410B7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C9EF5F-627E-4C13-90A4-67FBD54E96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B70A96-4E79-4AF6-B6E8-2DDD708DFB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ECE82E-16D4-4319-9D74-D1AACED4A9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EA0A9C-376A-4447-BC9A-04ED28C00C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A42122-B7BD-4E8E-B99E-99E8C57459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A195DB-0563-4C6B-8EA3-902AD0C37B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B3A313-A815-45F1-9645-53431BCA5E4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3C4DEC5-CB6A-4770-A909-E7D7572A7E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9ED298-13AA-4689-84AC-E1A897C31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1334D85-FF1F-406E-84DD-98D715EBA7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BC9F6CD-A1BC-4653-8163-66F70B9300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799A759-A937-42A3-8151-A8B0681DE2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CB93080-BFED-4A0D-B178-EA5A286E33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FC1CC7F-ABA4-4A54-A656-515C8C1C97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EC61DF-754B-4116-8B14-695ADD7A967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53D0E7F-41C6-4E31-9B5F-B884C302E6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D3F8EA8-A2AF-40FE-8948-01DD596D96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727884C-1DF6-4DB9-81DB-E43351F800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A849DDF-8B42-42B4-A7B8-4F459F4A1D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3E7BC4-278B-435F-A927-E4C84AB356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9399674-7A8D-418A-9133-1D24026998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9A4B08A-6C18-41F2-9D1B-F90EC89795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B59A1ED-68EC-48F1-8D40-49692A574E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28907C3-79CF-47B7-AC15-1A09D7A459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5EBE68C-4674-43A9-BFA2-23A114E2D7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7F94B1E-4936-4745-8D04-77028A74D0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5A3338C-F4E7-4B3F-9F11-D557D3D5C1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4916248-8EFD-41B3-9CEF-6574AE9B69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CE751A9-A51C-4D54-A0C4-87302E28A3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2A6114F-5F9A-4F4D-A306-7FE5C9F4F6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05783B9-3D0F-4A62-96EF-3A82D4A42C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731A3BA-3A1A-452F-8260-5A65A28538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71B90F6-B7A4-4F3E-842F-1D90FC3619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C60F7F8-E8CF-4EFD-8801-59D7665D16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A272FB0-1D4A-450A-BD53-F29423D722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B928D11-404B-4288-95AF-CAAFCF17437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C621F8C-8784-4A52-BB94-1E22CAD179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7FD4794-D0EB-437F-92EC-CC6C7DB4E9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B2DA326-211B-4F06-BE87-6F45F56FCB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FFD8EC1-A494-4C3B-A658-56AE1CD89A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C66AB38-63EB-47B6-AB21-DD8E338345FB}"/>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D3DB83D-991E-4006-8083-0243F91D538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A37B74B-D6C3-4CE0-9BDA-10F1B40D44D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4B49CFC7-0E31-45F2-82F9-131736E6EB0C}"/>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D3CD557B-ECE9-4B82-907C-95FFE786A63D}"/>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BD4322C-8DC6-4685-B2C2-6AE16F70AC7B}"/>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30FE4256-B651-49A1-B7AE-9AA5E85C911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532BD8F7-0172-4365-AC4F-914E90ACCC1E}"/>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B4A937FB-830A-46F5-84A0-C1D97D09BECC}"/>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6E4DBE6D-0C40-4A54-BFCB-59F31354D516}"/>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2E216DD1-25EF-4A6D-ACB0-FA46DBBFBD41}"/>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2FB28F1-5E05-48AA-BDB4-CC6C9AE121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5040152-6F07-4ADF-B441-FDAD09F1B4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41DA5AF-92BB-45AC-8B69-60777112D4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3CBCBB-A290-4678-9C5B-05AFCD8372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403C4C9-4CE6-4FA0-8B4B-60364B91F94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90" name="楕円 89">
          <a:extLst>
            <a:ext uri="{FF2B5EF4-FFF2-40B4-BE49-F238E27FC236}">
              <a16:creationId xmlns:a16="http://schemas.microsoft.com/office/drawing/2014/main" id="{2D5CE0BA-61C9-44AB-9102-7ACB315BC81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91" name="楕円 90">
          <a:extLst>
            <a:ext uri="{FF2B5EF4-FFF2-40B4-BE49-F238E27FC236}">
              <a16:creationId xmlns:a16="http://schemas.microsoft.com/office/drawing/2014/main" id="{7C042553-4781-4135-9CFF-70C15E6F5282}"/>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125730</xdr:rowOff>
    </xdr:to>
    <xdr:cxnSp macro="">
      <xdr:nvCxnSpPr>
        <xdr:cNvPr id="92" name="直線コネクタ 91">
          <a:extLst>
            <a:ext uri="{FF2B5EF4-FFF2-40B4-BE49-F238E27FC236}">
              <a16:creationId xmlns:a16="http://schemas.microsoft.com/office/drawing/2014/main" id="{87881A37-F53C-48BE-964B-F25DF7425EB2}"/>
            </a:ext>
          </a:extLst>
        </xdr:cNvPr>
        <xdr:cNvCxnSpPr/>
      </xdr:nvCxnSpPr>
      <xdr:spPr>
        <a:xfrm>
          <a:off x="2908300" y="103768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93" name="楕円 92">
          <a:extLst>
            <a:ext uri="{FF2B5EF4-FFF2-40B4-BE49-F238E27FC236}">
              <a16:creationId xmlns:a16="http://schemas.microsoft.com/office/drawing/2014/main" id="{DA06778C-C050-4EE6-B3AA-E03C741858A7}"/>
            </a:ext>
          </a:extLst>
        </xdr:cNvPr>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89807</xdr:rowOff>
    </xdr:to>
    <xdr:cxnSp macro="">
      <xdr:nvCxnSpPr>
        <xdr:cNvPr id="94" name="直線コネクタ 93">
          <a:extLst>
            <a:ext uri="{FF2B5EF4-FFF2-40B4-BE49-F238E27FC236}">
              <a16:creationId xmlns:a16="http://schemas.microsoft.com/office/drawing/2014/main" id="{4ADB04FF-9B33-44BB-9782-AF1D4E960BCF}"/>
            </a:ext>
          </a:extLst>
        </xdr:cNvPr>
        <xdr:cNvCxnSpPr/>
      </xdr:nvCxnSpPr>
      <xdr:spPr>
        <a:xfrm>
          <a:off x="2019300" y="103408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95" name="楕円 94">
          <a:extLst>
            <a:ext uri="{FF2B5EF4-FFF2-40B4-BE49-F238E27FC236}">
              <a16:creationId xmlns:a16="http://schemas.microsoft.com/office/drawing/2014/main" id="{A0D99E78-3F8F-41FC-B7FA-9E7D7171A5D9}"/>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53884</xdr:rowOff>
    </xdr:to>
    <xdr:cxnSp macro="">
      <xdr:nvCxnSpPr>
        <xdr:cNvPr id="96" name="直線コネクタ 95">
          <a:extLst>
            <a:ext uri="{FF2B5EF4-FFF2-40B4-BE49-F238E27FC236}">
              <a16:creationId xmlns:a16="http://schemas.microsoft.com/office/drawing/2014/main" id="{8F7526A4-B195-46AA-926F-472560AFA706}"/>
            </a:ext>
          </a:extLst>
        </xdr:cNvPr>
        <xdr:cNvCxnSpPr/>
      </xdr:nvCxnSpPr>
      <xdr:spPr>
        <a:xfrm>
          <a:off x="1130300" y="1030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7" name="n_1aveValue【体育館・プール】&#10;有形固定資産減価償却率">
          <a:extLst>
            <a:ext uri="{FF2B5EF4-FFF2-40B4-BE49-F238E27FC236}">
              <a16:creationId xmlns:a16="http://schemas.microsoft.com/office/drawing/2014/main" id="{499778CD-E068-4559-8C6C-D432F13F452B}"/>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98" name="n_2aveValue【体育館・プール】&#10;有形固定資産減価償却率">
          <a:extLst>
            <a:ext uri="{FF2B5EF4-FFF2-40B4-BE49-F238E27FC236}">
              <a16:creationId xmlns:a16="http://schemas.microsoft.com/office/drawing/2014/main" id="{EA461746-5760-4C01-8A63-D2D1D36E632B}"/>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99" name="n_3aveValue【体育館・プール】&#10;有形固定資産減価償却率">
          <a:extLst>
            <a:ext uri="{FF2B5EF4-FFF2-40B4-BE49-F238E27FC236}">
              <a16:creationId xmlns:a16="http://schemas.microsoft.com/office/drawing/2014/main" id="{2429044C-3DC9-4867-811F-7A50BAAA97E1}"/>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0" name="n_4aveValue【体育館・プール】&#10;有形固定資産減価償却率">
          <a:extLst>
            <a:ext uri="{FF2B5EF4-FFF2-40B4-BE49-F238E27FC236}">
              <a16:creationId xmlns:a16="http://schemas.microsoft.com/office/drawing/2014/main" id="{A3C712B8-9133-4696-81A1-932F5B28593C}"/>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01" name="n_1mainValue【体育館・プール】&#10;有形固定資産減価償却率">
          <a:extLst>
            <a:ext uri="{FF2B5EF4-FFF2-40B4-BE49-F238E27FC236}">
              <a16:creationId xmlns:a16="http://schemas.microsoft.com/office/drawing/2014/main" id="{523F1DC0-9809-4306-8241-AA5177523FE6}"/>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02" name="n_2mainValue【体育館・プール】&#10;有形固定資産減価償却率">
          <a:extLst>
            <a:ext uri="{FF2B5EF4-FFF2-40B4-BE49-F238E27FC236}">
              <a16:creationId xmlns:a16="http://schemas.microsoft.com/office/drawing/2014/main" id="{23D6D9FE-7982-4714-A207-7DAA0B123062}"/>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03" name="n_3mainValue【体育館・プール】&#10;有形固定資産減価償却率">
          <a:extLst>
            <a:ext uri="{FF2B5EF4-FFF2-40B4-BE49-F238E27FC236}">
              <a16:creationId xmlns:a16="http://schemas.microsoft.com/office/drawing/2014/main" id="{F2C5ECD5-6FA2-4A0B-BCC1-1D386A1DF9E5}"/>
            </a:ext>
          </a:extLst>
        </xdr:cNvPr>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04" name="n_4mainValue【体育館・プール】&#10;有形固定資産減価償却率">
          <a:extLst>
            <a:ext uri="{FF2B5EF4-FFF2-40B4-BE49-F238E27FC236}">
              <a16:creationId xmlns:a16="http://schemas.microsoft.com/office/drawing/2014/main" id="{5CFD7C65-A6D2-4392-8A23-4C23EA6B21D5}"/>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F07DB85B-B1B2-442E-A93C-B9C532A56F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B370E3C-4ABF-4E69-B687-A260906149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B05E03CB-F0AA-4011-BB8F-74EF5D586D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3B8957D3-7F60-4065-B8F8-8EC207A180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5040B527-35FE-4B55-87D0-1CADD2D27C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81F5E869-C5A8-4D95-86C7-2628C60FC7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E76D879-C1D6-4986-9535-4ADAB02A3D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7FE5055A-3A79-4FB1-8D61-E2B0D8F68A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93F8CD8B-A310-4716-BB23-8ED45F7106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F739A78-8B1C-42F1-BD85-E49537F97B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03A4AE50-6B24-4793-A202-5AEF30D929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D55846BA-ED31-4AC5-9268-C8E3E116937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9476DDF9-66DE-4EEA-9812-33C49DAA06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FF7FF9AB-6370-4439-B535-7EDD48EA4EC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76369210-654D-40C1-A33E-8CC763E080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a:extLst>
            <a:ext uri="{FF2B5EF4-FFF2-40B4-BE49-F238E27FC236}">
              <a16:creationId xmlns:a16="http://schemas.microsoft.com/office/drawing/2014/main" id="{6289625C-AC8D-4CF5-9685-7CF48503EBC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BE361B97-B675-4900-9CF8-422A43D031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a:extLst>
            <a:ext uri="{FF2B5EF4-FFF2-40B4-BE49-F238E27FC236}">
              <a16:creationId xmlns:a16="http://schemas.microsoft.com/office/drawing/2014/main" id="{0586850B-7AFA-470F-9E77-E65054D590F1}"/>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71B9D6E2-C322-4BD2-9299-85375E907C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F7B33781-0764-4A19-AFAF-8353A8414AE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55E4FAF-BCCB-46B3-BEB0-844F144E5F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6" name="直線コネクタ 125">
          <a:extLst>
            <a:ext uri="{FF2B5EF4-FFF2-40B4-BE49-F238E27FC236}">
              <a16:creationId xmlns:a16="http://schemas.microsoft.com/office/drawing/2014/main" id="{09B8627F-DAA3-4BFF-BF42-A9F3FA3133D7}"/>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7" name="【体育館・プール】&#10;一人当たり面積最小値テキスト">
          <a:extLst>
            <a:ext uri="{FF2B5EF4-FFF2-40B4-BE49-F238E27FC236}">
              <a16:creationId xmlns:a16="http://schemas.microsoft.com/office/drawing/2014/main" id="{4448822E-D9A4-4247-A174-F697DC89254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8" name="直線コネクタ 127">
          <a:extLst>
            <a:ext uri="{FF2B5EF4-FFF2-40B4-BE49-F238E27FC236}">
              <a16:creationId xmlns:a16="http://schemas.microsoft.com/office/drawing/2014/main" id="{9D08B9EF-6CF6-4F2C-98F6-9E8FD503121F}"/>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9" name="【体育館・プール】&#10;一人当たり面積最大値テキスト">
          <a:extLst>
            <a:ext uri="{FF2B5EF4-FFF2-40B4-BE49-F238E27FC236}">
              <a16:creationId xmlns:a16="http://schemas.microsoft.com/office/drawing/2014/main" id="{64FDAFC2-4BA3-49DD-A372-71736DA13821}"/>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0" name="直線コネクタ 129">
          <a:extLst>
            <a:ext uri="{FF2B5EF4-FFF2-40B4-BE49-F238E27FC236}">
              <a16:creationId xmlns:a16="http://schemas.microsoft.com/office/drawing/2014/main" id="{45D24BA7-4854-45D4-B051-A453AEAC22FE}"/>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1" name="【体育館・プール】&#10;一人当たり面積平均値テキスト">
          <a:extLst>
            <a:ext uri="{FF2B5EF4-FFF2-40B4-BE49-F238E27FC236}">
              <a16:creationId xmlns:a16="http://schemas.microsoft.com/office/drawing/2014/main" id="{D9095C49-F332-4079-B3BD-4CF9C91DAD5A}"/>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2" name="フローチャート: 判断 131">
          <a:extLst>
            <a:ext uri="{FF2B5EF4-FFF2-40B4-BE49-F238E27FC236}">
              <a16:creationId xmlns:a16="http://schemas.microsoft.com/office/drawing/2014/main" id="{196B08A7-5B7D-4B82-8CEF-4E73981732C1}"/>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3" name="フローチャート: 判断 132">
          <a:extLst>
            <a:ext uri="{FF2B5EF4-FFF2-40B4-BE49-F238E27FC236}">
              <a16:creationId xmlns:a16="http://schemas.microsoft.com/office/drawing/2014/main" id="{8A56E49F-3224-4030-AB50-08B485716B23}"/>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4" name="フローチャート: 判断 133">
          <a:extLst>
            <a:ext uri="{FF2B5EF4-FFF2-40B4-BE49-F238E27FC236}">
              <a16:creationId xmlns:a16="http://schemas.microsoft.com/office/drawing/2014/main" id="{9DB53103-6008-4F09-A9A7-CA8734B8C0D9}"/>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5" name="フローチャート: 判断 134">
          <a:extLst>
            <a:ext uri="{FF2B5EF4-FFF2-40B4-BE49-F238E27FC236}">
              <a16:creationId xmlns:a16="http://schemas.microsoft.com/office/drawing/2014/main" id="{82B66931-6854-4E79-A8BF-E42532115134}"/>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6" name="フローチャート: 判断 135">
          <a:extLst>
            <a:ext uri="{FF2B5EF4-FFF2-40B4-BE49-F238E27FC236}">
              <a16:creationId xmlns:a16="http://schemas.microsoft.com/office/drawing/2014/main" id="{5D4615D3-1919-4C29-B1A2-6197CE6607A2}"/>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C02C901-8C85-4D6E-938C-21C80B0AE5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0C46210-721D-4C14-A895-F07494535B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E0B4D2A-A3CC-4346-8EF8-9FF66F529B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34BB877-6AC7-44A1-9910-2DC573FDB8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226D7A9-BA77-41A9-8B8D-9004317DFC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89286</xdr:rowOff>
    </xdr:from>
    <xdr:to>
      <xdr:col>50</xdr:col>
      <xdr:colOff>165100</xdr:colOff>
      <xdr:row>63</xdr:row>
      <xdr:rowOff>19436</xdr:rowOff>
    </xdr:to>
    <xdr:sp macro="" textlink="">
      <xdr:nvSpPr>
        <xdr:cNvPr id="142" name="楕円 141">
          <a:extLst>
            <a:ext uri="{FF2B5EF4-FFF2-40B4-BE49-F238E27FC236}">
              <a16:creationId xmlns:a16="http://schemas.microsoft.com/office/drawing/2014/main" id="{D326169C-9CEE-40C9-9C3D-3DEA7B321675}"/>
            </a:ext>
          </a:extLst>
        </xdr:cNvPr>
        <xdr:cNvSpPr/>
      </xdr:nvSpPr>
      <xdr:spPr>
        <a:xfrm>
          <a:off x="9588500" y="107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99253</xdr:rowOff>
    </xdr:from>
    <xdr:to>
      <xdr:col>46</xdr:col>
      <xdr:colOff>38100</xdr:colOff>
      <xdr:row>63</xdr:row>
      <xdr:rowOff>29403</xdr:rowOff>
    </xdr:to>
    <xdr:sp macro="" textlink="">
      <xdr:nvSpPr>
        <xdr:cNvPr id="143" name="楕円 142">
          <a:extLst>
            <a:ext uri="{FF2B5EF4-FFF2-40B4-BE49-F238E27FC236}">
              <a16:creationId xmlns:a16="http://schemas.microsoft.com/office/drawing/2014/main" id="{4E436BED-B3C7-4E3D-BA24-A82D14636068}"/>
            </a:ext>
          </a:extLst>
        </xdr:cNvPr>
        <xdr:cNvSpPr/>
      </xdr:nvSpPr>
      <xdr:spPr>
        <a:xfrm>
          <a:off x="8699500" y="10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140086</xdr:rowOff>
    </xdr:from>
    <xdr:to>
      <xdr:col>50</xdr:col>
      <xdr:colOff>114300</xdr:colOff>
      <xdr:row>62</xdr:row>
      <xdr:rowOff>150053</xdr:rowOff>
    </xdr:to>
    <xdr:cxnSp macro="">
      <xdr:nvCxnSpPr>
        <xdr:cNvPr id="144" name="直線コネクタ 143">
          <a:extLst>
            <a:ext uri="{FF2B5EF4-FFF2-40B4-BE49-F238E27FC236}">
              <a16:creationId xmlns:a16="http://schemas.microsoft.com/office/drawing/2014/main" id="{AFAE4B97-60BA-4CAA-B6C3-38FDCE9B1930}"/>
            </a:ext>
          </a:extLst>
        </xdr:cNvPr>
        <xdr:cNvCxnSpPr/>
      </xdr:nvCxnSpPr>
      <xdr:spPr>
        <a:xfrm flipV="1">
          <a:off x="8750300" y="10769986"/>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101996</xdr:rowOff>
    </xdr:from>
    <xdr:to>
      <xdr:col>41</xdr:col>
      <xdr:colOff>101600</xdr:colOff>
      <xdr:row>63</xdr:row>
      <xdr:rowOff>32146</xdr:rowOff>
    </xdr:to>
    <xdr:sp macro="" textlink="">
      <xdr:nvSpPr>
        <xdr:cNvPr id="145" name="楕円 144">
          <a:extLst>
            <a:ext uri="{FF2B5EF4-FFF2-40B4-BE49-F238E27FC236}">
              <a16:creationId xmlns:a16="http://schemas.microsoft.com/office/drawing/2014/main" id="{6E7CE3E7-04B0-408E-9170-0A6DB0CBDF93}"/>
            </a:ext>
          </a:extLst>
        </xdr:cNvPr>
        <xdr:cNvSpPr/>
      </xdr:nvSpPr>
      <xdr:spPr>
        <a:xfrm>
          <a:off x="7810500" y="10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150053</xdr:rowOff>
    </xdr:from>
    <xdr:to>
      <xdr:col>45</xdr:col>
      <xdr:colOff>177800</xdr:colOff>
      <xdr:row>62</xdr:row>
      <xdr:rowOff>152796</xdr:rowOff>
    </xdr:to>
    <xdr:cxnSp macro="">
      <xdr:nvCxnSpPr>
        <xdr:cNvPr id="146" name="直線コネクタ 145">
          <a:extLst>
            <a:ext uri="{FF2B5EF4-FFF2-40B4-BE49-F238E27FC236}">
              <a16:creationId xmlns:a16="http://schemas.microsoft.com/office/drawing/2014/main" id="{6E843C6E-8A42-4018-8C2F-0F0D8C95A36E}"/>
            </a:ext>
          </a:extLst>
        </xdr:cNvPr>
        <xdr:cNvCxnSpPr/>
      </xdr:nvCxnSpPr>
      <xdr:spPr>
        <a:xfrm flipV="1">
          <a:off x="7861300" y="1077995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108306</xdr:rowOff>
    </xdr:from>
    <xdr:to>
      <xdr:col>36</xdr:col>
      <xdr:colOff>165100</xdr:colOff>
      <xdr:row>63</xdr:row>
      <xdr:rowOff>38456</xdr:rowOff>
    </xdr:to>
    <xdr:sp macro="" textlink="">
      <xdr:nvSpPr>
        <xdr:cNvPr id="147" name="楕円 146">
          <a:extLst>
            <a:ext uri="{FF2B5EF4-FFF2-40B4-BE49-F238E27FC236}">
              <a16:creationId xmlns:a16="http://schemas.microsoft.com/office/drawing/2014/main" id="{BE720593-4563-4375-B3BC-A9CB77577104}"/>
            </a:ext>
          </a:extLst>
        </xdr:cNvPr>
        <xdr:cNvSpPr/>
      </xdr:nvSpPr>
      <xdr:spPr>
        <a:xfrm>
          <a:off x="6921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152796</xdr:rowOff>
    </xdr:from>
    <xdr:to>
      <xdr:col>41</xdr:col>
      <xdr:colOff>50800</xdr:colOff>
      <xdr:row>62</xdr:row>
      <xdr:rowOff>159106</xdr:rowOff>
    </xdr:to>
    <xdr:cxnSp macro="">
      <xdr:nvCxnSpPr>
        <xdr:cNvPr id="148" name="直線コネクタ 147">
          <a:extLst>
            <a:ext uri="{FF2B5EF4-FFF2-40B4-BE49-F238E27FC236}">
              <a16:creationId xmlns:a16="http://schemas.microsoft.com/office/drawing/2014/main" id="{D88439A2-8721-438E-B8A5-6D2CD90A6691}"/>
            </a:ext>
          </a:extLst>
        </xdr:cNvPr>
        <xdr:cNvCxnSpPr/>
      </xdr:nvCxnSpPr>
      <xdr:spPr>
        <a:xfrm flipV="1">
          <a:off x="6972300" y="10782696"/>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49" name="n_1aveValue【体育館・プール】&#10;一人当たり面積">
          <a:extLst>
            <a:ext uri="{FF2B5EF4-FFF2-40B4-BE49-F238E27FC236}">
              <a16:creationId xmlns:a16="http://schemas.microsoft.com/office/drawing/2014/main" id="{5C659752-B5E5-4514-9EC6-C7FFED73A73F}"/>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0" name="n_2aveValue【体育館・プール】&#10;一人当たり面積">
          <a:extLst>
            <a:ext uri="{FF2B5EF4-FFF2-40B4-BE49-F238E27FC236}">
              <a16:creationId xmlns:a16="http://schemas.microsoft.com/office/drawing/2014/main" id="{2C45A97D-CD0F-41C7-A4EE-B345404280C8}"/>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1" name="n_3aveValue【体育館・プール】&#10;一人当たり面積">
          <a:extLst>
            <a:ext uri="{FF2B5EF4-FFF2-40B4-BE49-F238E27FC236}">
              <a16:creationId xmlns:a16="http://schemas.microsoft.com/office/drawing/2014/main" id="{E2C33471-A1DC-4D95-853F-D197B4AA9E43}"/>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2" name="n_4aveValue【体育館・プール】&#10;一人当たり面積">
          <a:extLst>
            <a:ext uri="{FF2B5EF4-FFF2-40B4-BE49-F238E27FC236}">
              <a16:creationId xmlns:a16="http://schemas.microsoft.com/office/drawing/2014/main" id="{E3207119-8FE8-4DD7-A967-9540F943D6FE}"/>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35963</xdr:rowOff>
    </xdr:from>
    <xdr:ext cx="469744" cy="259045"/>
    <xdr:sp macro="" textlink="">
      <xdr:nvSpPr>
        <xdr:cNvPr id="153" name="n_1mainValue【体育館・プール】&#10;一人当たり面積">
          <a:extLst>
            <a:ext uri="{FF2B5EF4-FFF2-40B4-BE49-F238E27FC236}">
              <a16:creationId xmlns:a16="http://schemas.microsoft.com/office/drawing/2014/main" id="{D39B3FA6-8EBD-4D3E-8F62-348E615F4ADA}"/>
            </a:ext>
          </a:extLst>
        </xdr:cNvPr>
        <xdr:cNvSpPr txBox="1"/>
      </xdr:nvSpPr>
      <xdr:spPr>
        <a:xfrm>
          <a:off x="9391727" y="1049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45930</xdr:rowOff>
    </xdr:from>
    <xdr:ext cx="469744" cy="259045"/>
    <xdr:sp macro="" textlink="">
      <xdr:nvSpPr>
        <xdr:cNvPr id="154" name="n_2mainValue【体育館・プール】&#10;一人当たり面積">
          <a:extLst>
            <a:ext uri="{FF2B5EF4-FFF2-40B4-BE49-F238E27FC236}">
              <a16:creationId xmlns:a16="http://schemas.microsoft.com/office/drawing/2014/main" id="{4C97A15F-0524-46BF-A347-92AF9634FDBA}"/>
            </a:ext>
          </a:extLst>
        </xdr:cNvPr>
        <xdr:cNvSpPr txBox="1"/>
      </xdr:nvSpPr>
      <xdr:spPr>
        <a:xfrm>
          <a:off x="8515427" y="105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48673</xdr:rowOff>
    </xdr:from>
    <xdr:ext cx="469744" cy="259045"/>
    <xdr:sp macro="" textlink="">
      <xdr:nvSpPr>
        <xdr:cNvPr id="155" name="n_3mainValue【体育館・プール】&#10;一人当たり面積">
          <a:extLst>
            <a:ext uri="{FF2B5EF4-FFF2-40B4-BE49-F238E27FC236}">
              <a16:creationId xmlns:a16="http://schemas.microsoft.com/office/drawing/2014/main" id="{E97BD89B-5052-4CD0-87C5-C808D7DEAB8B}"/>
            </a:ext>
          </a:extLst>
        </xdr:cNvPr>
        <xdr:cNvSpPr txBox="1"/>
      </xdr:nvSpPr>
      <xdr:spPr>
        <a:xfrm>
          <a:off x="7626427" y="1050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54983</xdr:rowOff>
    </xdr:from>
    <xdr:ext cx="469744" cy="259045"/>
    <xdr:sp macro="" textlink="">
      <xdr:nvSpPr>
        <xdr:cNvPr id="156" name="n_4mainValue【体育館・プール】&#10;一人当たり面積">
          <a:extLst>
            <a:ext uri="{FF2B5EF4-FFF2-40B4-BE49-F238E27FC236}">
              <a16:creationId xmlns:a16="http://schemas.microsoft.com/office/drawing/2014/main" id="{6042BBBD-90C2-4FD7-8C1D-7F626DA74595}"/>
            </a:ext>
          </a:extLst>
        </xdr:cNvPr>
        <xdr:cNvSpPr txBox="1"/>
      </xdr:nvSpPr>
      <xdr:spPr>
        <a:xfrm>
          <a:off x="6737427" y="105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26C4E2CB-D069-4E21-8795-A0284AA95D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2E9D4331-B9AA-405A-BFAC-7D09689F3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F960EACC-F431-40CE-B12A-7F51432EF2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8A70D02E-183D-4B69-8752-80504FBBBA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E161902D-EE81-4497-90E3-7A526A821A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60FACFD2-30A4-4132-895E-7A3A6F5466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011812FC-9FB6-4D92-9C1D-98C5CB2A14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F83A629E-0A03-4CA0-B1FB-36731FC7DF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10AABFEE-6453-474E-A719-FFDFAF7A2D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37991104-8348-4EA2-B1B1-B76A02FD08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7FD6D284-54EB-43A8-B522-FF9F48C6B1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53AD82A7-9E55-4835-93C6-BC85B256CFD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558E58FB-8811-4BAC-AEA4-A2300646021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E8B11E78-E110-406B-921B-3E110BDABFA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6B9A13A8-38E3-4345-9A41-D3D76E58B7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84BC40B9-0BEA-4C6E-9317-C445C69232D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FC866E27-DF62-450B-8B61-7E7617005D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4B9D7339-E3BE-40B6-8AFC-6D0AC19991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1155F5E2-F805-4B58-93E1-0B567453F6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E51C7836-FC4A-4FFD-97E6-F8B9BD2B24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031E42A1-B663-471E-BEA0-4AB3DE8F2B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864B99C5-E076-40F5-A13B-0E883C093F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FBB3D62E-2354-4E5C-AB2D-75BB99B2AB0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A3966851-2EB7-49E3-8EEB-0F9B4B0629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117BE778-3B09-44DE-A6B1-87582D4F71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68261DB6-9178-4FC7-B322-59844BFC104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DAF8BCF0-D940-4503-B936-E33D92F6EC2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93D61C72-D9BC-4298-AC99-DE174092557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CEF3134F-DD31-4742-A55D-3F363069C9AD}"/>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6" name="直線コネクタ 185">
          <a:extLst>
            <a:ext uri="{FF2B5EF4-FFF2-40B4-BE49-F238E27FC236}">
              <a16:creationId xmlns:a16="http://schemas.microsoft.com/office/drawing/2014/main" id="{B6C4346C-7E24-4BDF-8254-B81079A0D5CF}"/>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91F776E4-B745-4AAA-8021-DA24C2590AAF}"/>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8" name="フローチャート: 判断 187">
          <a:extLst>
            <a:ext uri="{FF2B5EF4-FFF2-40B4-BE49-F238E27FC236}">
              <a16:creationId xmlns:a16="http://schemas.microsoft.com/office/drawing/2014/main" id="{4F60A455-8226-4726-81C6-5889626BA196}"/>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9" name="フローチャート: 判断 188">
          <a:extLst>
            <a:ext uri="{FF2B5EF4-FFF2-40B4-BE49-F238E27FC236}">
              <a16:creationId xmlns:a16="http://schemas.microsoft.com/office/drawing/2014/main" id="{E5011DD5-622A-40E4-AD68-FC11C483FDA3}"/>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0" name="フローチャート: 判断 189">
          <a:extLst>
            <a:ext uri="{FF2B5EF4-FFF2-40B4-BE49-F238E27FC236}">
              <a16:creationId xmlns:a16="http://schemas.microsoft.com/office/drawing/2014/main" id="{BA15D665-1DF1-4429-ABF1-ED39B9B302C5}"/>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1" name="フローチャート: 判断 190">
          <a:extLst>
            <a:ext uri="{FF2B5EF4-FFF2-40B4-BE49-F238E27FC236}">
              <a16:creationId xmlns:a16="http://schemas.microsoft.com/office/drawing/2014/main" id="{791C2C65-3693-4117-87A6-B063032CA70D}"/>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2" name="フローチャート: 判断 191">
          <a:extLst>
            <a:ext uri="{FF2B5EF4-FFF2-40B4-BE49-F238E27FC236}">
              <a16:creationId xmlns:a16="http://schemas.microsoft.com/office/drawing/2014/main" id="{BA93D7FA-308F-4794-9D30-19BB5AD1B997}"/>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9E646E6-C29A-4847-854B-94F368C537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CE009CC-62F4-4FFB-A839-8CF89928EF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7B935716-F467-428F-8202-E366424564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87AAA38-768D-4456-9623-7DD0F1668C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B4E9F25-4A19-4E11-B5B3-1C2C3537CB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198" name="楕円 197">
          <a:extLst>
            <a:ext uri="{FF2B5EF4-FFF2-40B4-BE49-F238E27FC236}">
              <a16:creationId xmlns:a16="http://schemas.microsoft.com/office/drawing/2014/main" id="{A88726FA-17A3-472B-9684-D12B941D4B78}"/>
            </a:ext>
          </a:extLst>
        </xdr:cNvPr>
        <xdr:cNvSpPr/>
      </xdr:nvSpPr>
      <xdr:spPr>
        <a:xfrm>
          <a:off x="3746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9" name="楕円 198">
          <a:extLst>
            <a:ext uri="{FF2B5EF4-FFF2-40B4-BE49-F238E27FC236}">
              <a16:creationId xmlns:a16="http://schemas.microsoft.com/office/drawing/2014/main" id="{B2030E50-5B19-4A8D-9758-61CB44C4C328}"/>
            </a:ext>
          </a:extLst>
        </xdr:cNvPr>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2177</xdr:rowOff>
    </xdr:to>
    <xdr:cxnSp macro="">
      <xdr:nvCxnSpPr>
        <xdr:cNvPr id="200" name="直線コネクタ 199">
          <a:extLst>
            <a:ext uri="{FF2B5EF4-FFF2-40B4-BE49-F238E27FC236}">
              <a16:creationId xmlns:a16="http://schemas.microsoft.com/office/drawing/2014/main" id="{B3094862-5B3B-4956-8464-F8363B429107}"/>
            </a:ext>
          </a:extLst>
        </xdr:cNvPr>
        <xdr:cNvCxnSpPr/>
      </xdr:nvCxnSpPr>
      <xdr:spPr>
        <a:xfrm>
          <a:off x="2908300" y="138569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57513</xdr:rowOff>
    </xdr:from>
    <xdr:to>
      <xdr:col>10</xdr:col>
      <xdr:colOff>165100</xdr:colOff>
      <xdr:row>80</xdr:row>
      <xdr:rowOff>159113</xdr:rowOff>
    </xdr:to>
    <xdr:sp macro="" textlink="">
      <xdr:nvSpPr>
        <xdr:cNvPr id="201" name="楕円 200">
          <a:extLst>
            <a:ext uri="{FF2B5EF4-FFF2-40B4-BE49-F238E27FC236}">
              <a16:creationId xmlns:a16="http://schemas.microsoft.com/office/drawing/2014/main" id="{A358FE84-4D63-42DB-8495-7E160EAB8159}"/>
            </a:ext>
          </a:extLst>
        </xdr:cNvPr>
        <xdr:cNvSpPr/>
      </xdr:nvSpPr>
      <xdr:spPr>
        <a:xfrm>
          <a:off x="1968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108313</xdr:rowOff>
    </xdr:from>
    <xdr:to>
      <xdr:col>15</xdr:col>
      <xdr:colOff>50800</xdr:colOff>
      <xdr:row>80</xdr:row>
      <xdr:rowOff>140970</xdr:rowOff>
    </xdr:to>
    <xdr:cxnSp macro="">
      <xdr:nvCxnSpPr>
        <xdr:cNvPr id="202" name="直線コネクタ 201">
          <a:extLst>
            <a:ext uri="{FF2B5EF4-FFF2-40B4-BE49-F238E27FC236}">
              <a16:creationId xmlns:a16="http://schemas.microsoft.com/office/drawing/2014/main" id="{065DF146-1111-4382-8714-BFC563B44DE2}"/>
            </a:ext>
          </a:extLst>
        </xdr:cNvPr>
        <xdr:cNvCxnSpPr/>
      </xdr:nvCxnSpPr>
      <xdr:spPr>
        <a:xfrm>
          <a:off x="2019300" y="1382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24856</xdr:rowOff>
    </xdr:from>
    <xdr:to>
      <xdr:col>6</xdr:col>
      <xdr:colOff>38100</xdr:colOff>
      <xdr:row>80</xdr:row>
      <xdr:rowOff>126456</xdr:rowOff>
    </xdr:to>
    <xdr:sp macro="" textlink="">
      <xdr:nvSpPr>
        <xdr:cNvPr id="203" name="楕円 202">
          <a:extLst>
            <a:ext uri="{FF2B5EF4-FFF2-40B4-BE49-F238E27FC236}">
              <a16:creationId xmlns:a16="http://schemas.microsoft.com/office/drawing/2014/main" id="{2CF23104-87FD-4E1B-9A61-32567648D1E1}"/>
            </a:ext>
          </a:extLst>
        </xdr:cNvPr>
        <xdr:cNvSpPr/>
      </xdr:nvSpPr>
      <xdr:spPr>
        <a:xfrm>
          <a:off x="1079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75656</xdr:rowOff>
    </xdr:from>
    <xdr:to>
      <xdr:col>10</xdr:col>
      <xdr:colOff>114300</xdr:colOff>
      <xdr:row>80</xdr:row>
      <xdr:rowOff>108313</xdr:rowOff>
    </xdr:to>
    <xdr:cxnSp macro="">
      <xdr:nvCxnSpPr>
        <xdr:cNvPr id="204" name="直線コネクタ 203">
          <a:extLst>
            <a:ext uri="{FF2B5EF4-FFF2-40B4-BE49-F238E27FC236}">
              <a16:creationId xmlns:a16="http://schemas.microsoft.com/office/drawing/2014/main" id="{0B30ADA1-948D-420D-86CD-1906DE41985E}"/>
            </a:ext>
          </a:extLst>
        </xdr:cNvPr>
        <xdr:cNvCxnSpPr/>
      </xdr:nvCxnSpPr>
      <xdr:spPr>
        <a:xfrm>
          <a:off x="1130300" y="1379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05" name="n_1aveValue【福祉施設】&#10;有形固定資産減価償却率">
          <a:extLst>
            <a:ext uri="{FF2B5EF4-FFF2-40B4-BE49-F238E27FC236}">
              <a16:creationId xmlns:a16="http://schemas.microsoft.com/office/drawing/2014/main" id="{C6D0E5FB-26B2-4570-955A-BFD608E645C1}"/>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06" name="n_2aveValue【福祉施設】&#10;有形固定資産減価償却率">
          <a:extLst>
            <a:ext uri="{FF2B5EF4-FFF2-40B4-BE49-F238E27FC236}">
              <a16:creationId xmlns:a16="http://schemas.microsoft.com/office/drawing/2014/main" id="{7E5446CC-7AFA-4373-B22B-0F389AA88B9D}"/>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07" name="n_3aveValue【福祉施設】&#10;有形固定資産減価償却率">
          <a:extLst>
            <a:ext uri="{FF2B5EF4-FFF2-40B4-BE49-F238E27FC236}">
              <a16:creationId xmlns:a16="http://schemas.microsoft.com/office/drawing/2014/main" id="{DD65CA1F-291F-424C-85D8-7C1BD3A61D8D}"/>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08" name="n_4aveValue【福祉施設】&#10;有形固定資産減価償却率">
          <a:extLst>
            <a:ext uri="{FF2B5EF4-FFF2-40B4-BE49-F238E27FC236}">
              <a16:creationId xmlns:a16="http://schemas.microsoft.com/office/drawing/2014/main" id="{9706294F-3404-4937-9465-986D396495C1}"/>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69504</xdr:rowOff>
    </xdr:from>
    <xdr:ext cx="405111" cy="259045"/>
    <xdr:sp macro="" textlink="">
      <xdr:nvSpPr>
        <xdr:cNvPr id="209" name="n_1mainValue【福祉施設】&#10;有形固定資産減価償却率">
          <a:extLst>
            <a:ext uri="{FF2B5EF4-FFF2-40B4-BE49-F238E27FC236}">
              <a16:creationId xmlns:a16="http://schemas.microsoft.com/office/drawing/2014/main" id="{E1DEA4DA-CE2B-48CD-94A1-8C94805A4013}"/>
            </a:ext>
          </a:extLst>
        </xdr:cNvPr>
        <xdr:cNvSpPr txBox="1"/>
      </xdr:nvSpPr>
      <xdr:spPr>
        <a:xfrm>
          <a:off x="3582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0" name="n_2mainValue【福祉施設】&#10;有形固定資産減価償却率">
          <a:extLst>
            <a:ext uri="{FF2B5EF4-FFF2-40B4-BE49-F238E27FC236}">
              <a16:creationId xmlns:a16="http://schemas.microsoft.com/office/drawing/2014/main" id="{5D522054-6CE0-4165-ACA7-2BBA3944DCDC}"/>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4190</xdr:rowOff>
    </xdr:from>
    <xdr:ext cx="405111" cy="259045"/>
    <xdr:sp macro="" textlink="">
      <xdr:nvSpPr>
        <xdr:cNvPr id="211" name="n_3mainValue【福祉施設】&#10;有形固定資産減価償却率">
          <a:extLst>
            <a:ext uri="{FF2B5EF4-FFF2-40B4-BE49-F238E27FC236}">
              <a16:creationId xmlns:a16="http://schemas.microsoft.com/office/drawing/2014/main" id="{85E50ECE-6081-4DDC-B5BE-DB2BF348E5C6}"/>
            </a:ext>
          </a:extLst>
        </xdr:cNvPr>
        <xdr:cNvSpPr txBox="1"/>
      </xdr:nvSpPr>
      <xdr:spPr>
        <a:xfrm>
          <a:off x="1816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142983</xdr:rowOff>
    </xdr:from>
    <xdr:ext cx="405111" cy="259045"/>
    <xdr:sp macro="" textlink="">
      <xdr:nvSpPr>
        <xdr:cNvPr id="212" name="n_4mainValue【福祉施設】&#10;有形固定資産減価償却率">
          <a:extLst>
            <a:ext uri="{FF2B5EF4-FFF2-40B4-BE49-F238E27FC236}">
              <a16:creationId xmlns:a16="http://schemas.microsoft.com/office/drawing/2014/main" id="{BBB17533-1920-4897-B6BC-EBCC56D53D1A}"/>
            </a:ext>
          </a:extLst>
        </xdr:cNvPr>
        <xdr:cNvSpPr txBox="1"/>
      </xdr:nvSpPr>
      <xdr:spPr>
        <a:xfrm>
          <a:off x="927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7D0D18BF-E6EC-4C5B-B9CB-C6B8A36D47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1AC9123C-7C17-4477-B373-B1E32E736F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49681741-F2BD-4971-B583-9C18C93109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13EA198A-A348-4D80-82FC-24F1AB1966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4BAE530B-55F3-4822-A164-2045DF39F1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95C4D551-B351-47F4-B5DE-52B9239B15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79CAF693-183F-4083-85A9-651F3CBB2B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9F9AFF90-F54B-432E-B676-47C827000C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8D91EF8B-A777-4297-B11D-5E0A1EB8D1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4BBB862B-1690-48D0-9C70-93EECA42A4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56738BFB-F7A8-4534-AB1E-8CE95DE12D4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A23E37E9-DB4A-4796-BEB4-11510CCE46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CED44965-DA48-422A-A77C-A8F3E2D50EA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4FB27826-AF71-40B7-8F95-FD99634A233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57621A86-449F-4400-AD4C-613FA15EB7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D21DC720-0F62-488C-9067-C165E6840E3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0681D699-44CB-4D74-B13A-D1CFE66DE26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04A34A7F-0C89-4E00-BD54-76136D11589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BD012351-06E7-4314-9E92-1FBE4782DF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8DFDA427-981D-448C-B39B-426A451874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9B090952-FB58-4BAA-B550-9A695D2EA7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4" name="直線コネクタ 233">
          <a:extLst>
            <a:ext uri="{FF2B5EF4-FFF2-40B4-BE49-F238E27FC236}">
              <a16:creationId xmlns:a16="http://schemas.microsoft.com/office/drawing/2014/main" id="{6E10DB3F-6D64-43B9-BE79-03BF3FD97AD2}"/>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5" name="【福祉施設】&#10;一人当たり面積最小値テキスト">
          <a:extLst>
            <a:ext uri="{FF2B5EF4-FFF2-40B4-BE49-F238E27FC236}">
              <a16:creationId xmlns:a16="http://schemas.microsoft.com/office/drawing/2014/main" id="{4F5C45D1-C2CD-4CE1-973D-32B8DAAA7668}"/>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6" name="直線コネクタ 235">
          <a:extLst>
            <a:ext uri="{FF2B5EF4-FFF2-40B4-BE49-F238E27FC236}">
              <a16:creationId xmlns:a16="http://schemas.microsoft.com/office/drawing/2014/main" id="{2A823941-F683-482E-BC29-37F9CA91ED21}"/>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7" name="【福祉施設】&#10;一人当たり面積最大値テキスト">
          <a:extLst>
            <a:ext uri="{FF2B5EF4-FFF2-40B4-BE49-F238E27FC236}">
              <a16:creationId xmlns:a16="http://schemas.microsoft.com/office/drawing/2014/main" id="{B7984BA6-8375-4F63-94EB-93F577936C5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8" name="直線コネクタ 237">
          <a:extLst>
            <a:ext uri="{FF2B5EF4-FFF2-40B4-BE49-F238E27FC236}">
              <a16:creationId xmlns:a16="http://schemas.microsoft.com/office/drawing/2014/main" id="{95B6B1FC-35C5-437D-ABA0-AB55B41A9C72}"/>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9" name="【福祉施設】&#10;一人当たり面積平均値テキスト">
          <a:extLst>
            <a:ext uri="{FF2B5EF4-FFF2-40B4-BE49-F238E27FC236}">
              <a16:creationId xmlns:a16="http://schemas.microsoft.com/office/drawing/2014/main" id="{EF5233B1-4CFC-4B19-95DA-5CF204389418}"/>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0" name="フローチャート: 判断 239">
          <a:extLst>
            <a:ext uri="{FF2B5EF4-FFF2-40B4-BE49-F238E27FC236}">
              <a16:creationId xmlns:a16="http://schemas.microsoft.com/office/drawing/2014/main" id="{82872C7D-C318-427F-B0B4-FC782ACBA9C7}"/>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41" name="フローチャート: 判断 240">
          <a:extLst>
            <a:ext uri="{FF2B5EF4-FFF2-40B4-BE49-F238E27FC236}">
              <a16:creationId xmlns:a16="http://schemas.microsoft.com/office/drawing/2014/main" id="{1645DA40-D393-4EEA-B6D6-57078CC4836D}"/>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42" name="フローチャート: 判断 241">
          <a:extLst>
            <a:ext uri="{FF2B5EF4-FFF2-40B4-BE49-F238E27FC236}">
              <a16:creationId xmlns:a16="http://schemas.microsoft.com/office/drawing/2014/main" id="{DA295CDE-C771-4EB5-A2C1-90A24559639B}"/>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3" name="フローチャート: 判断 242">
          <a:extLst>
            <a:ext uri="{FF2B5EF4-FFF2-40B4-BE49-F238E27FC236}">
              <a16:creationId xmlns:a16="http://schemas.microsoft.com/office/drawing/2014/main" id="{6B9EDEBB-E242-471E-92EB-2775F7F6C8B1}"/>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4" name="フローチャート: 判断 243">
          <a:extLst>
            <a:ext uri="{FF2B5EF4-FFF2-40B4-BE49-F238E27FC236}">
              <a16:creationId xmlns:a16="http://schemas.microsoft.com/office/drawing/2014/main" id="{DA96B95C-D249-4DC4-ACD1-61D3D6E66B48}"/>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82FC111-89B2-4C09-B7B7-097103C6DE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8002AED-9A5E-472C-A323-A815C2620B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625B101-401B-4360-BBD3-073269B713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799DB96-81DE-4C36-98F5-58B9B48FC3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5D9F3D7-93F3-416D-875D-7CE1567A88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79197</xdr:rowOff>
    </xdr:from>
    <xdr:to>
      <xdr:col>50</xdr:col>
      <xdr:colOff>165100</xdr:colOff>
      <xdr:row>85</xdr:row>
      <xdr:rowOff>9347</xdr:rowOff>
    </xdr:to>
    <xdr:sp macro="" textlink="">
      <xdr:nvSpPr>
        <xdr:cNvPr id="250" name="楕円 249">
          <a:extLst>
            <a:ext uri="{FF2B5EF4-FFF2-40B4-BE49-F238E27FC236}">
              <a16:creationId xmlns:a16="http://schemas.microsoft.com/office/drawing/2014/main" id="{0C2A6EF8-ADD0-4915-8AEA-760F04873374}"/>
            </a:ext>
          </a:extLst>
        </xdr:cNvPr>
        <xdr:cNvSpPr/>
      </xdr:nvSpPr>
      <xdr:spPr>
        <a:xfrm>
          <a:off x="9588500" y="144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51" name="楕円 250">
          <a:extLst>
            <a:ext uri="{FF2B5EF4-FFF2-40B4-BE49-F238E27FC236}">
              <a16:creationId xmlns:a16="http://schemas.microsoft.com/office/drawing/2014/main" id="{AFA47B69-1A1F-4801-BF6F-763B7B6E6200}"/>
            </a:ext>
          </a:extLst>
        </xdr:cNvPr>
        <xdr:cNvSpPr/>
      </xdr:nvSpPr>
      <xdr:spPr>
        <a:xfrm>
          <a:off x="8699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129997</xdr:rowOff>
    </xdr:from>
    <xdr:to>
      <xdr:col>50</xdr:col>
      <xdr:colOff>114300</xdr:colOff>
      <xdr:row>84</xdr:row>
      <xdr:rowOff>142342</xdr:rowOff>
    </xdr:to>
    <xdr:cxnSp macro="">
      <xdr:nvCxnSpPr>
        <xdr:cNvPr id="252" name="直線コネクタ 251">
          <a:extLst>
            <a:ext uri="{FF2B5EF4-FFF2-40B4-BE49-F238E27FC236}">
              <a16:creationId xmlns:a16="http://schemas.microsoft.com/office/drawing/2014/main" id="{BBCD206D-BE7F-43E8-9718-9E36FE19B6EB}"/>
            </a:ext>
          </a:extLst>
        </xdr:cNvPr>
        <xdr:cNvCxnSpPr/>
      </xdr:nvCxnSpPr>
      <xdr:spPr>
        <a:xfrm flipV="1">
          <a:off x="8750300" y="1453179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94971</xdr:rowOff>
    </xdr:from>
    <xdr:to>
      <xdr:col>41</xdr:col>
      <xdr:colOff>101600</xdr:colOff>
      <xdr:row>85</xdr:row>
      <xdr:rowOff>25121</xdr:rowOff>
    </xdr:to>
    <xdr:sp macro="" textlink="">
      <xdr:nvSpPr>
        <xdr:cNvPr id="253" name="楕円 252">
          <a:extLst>
            <a:ext uri="{FF2B5EF4-FFF2-40B4-BE49-F238E27FC236}">
              <a16:creationId xmlns:a16="http://schemas.microsoft.com/office/drawing/2014/main" id="{F026334D-907D-405B-957D-88B16C078B31}"/>
            </a:ext>
          </a:extLst>
        </xdr:cNvPr>
        <xdr:cNvSpPr/>
      </xdr:nvSpPr>
      <xdr:spPr>
        <a:xfrm>
          <a:off x="7810500" y="14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142342</xdr:rowOff>
    </xdr:from>
    <xdr:to>
      <xdr:col>45</xdr:col>
      <xdr:colOff>177800</xdr:colOff>
      <xdr:row>84</xdr:row>
      <xdr:rowOff>145771</xdr:rowOff>
    </xdr:to>
    <xdr:cxnSp macro="">
      <xdr:nvCxnSpPr>
        <xdr:cNvPr id="254" name="直線コネクタ 253">
          <a:extLst>
            <a:ext uri="{FF2B5EF4-FFF2-40B4-BE49-F238E27FC236}">
              <a16:creationId xmlns:a16="http://schemas.microsoft.com/office/drawing/2014/main" id="{453FFD1D-263F-46D8-BBAF-9D7676DF54A5}"/>
            </a:ext>
          </a:extLst>
        </xdr:cNvPr>
        <xdr:cNvCxnSpPr/>
      </xdr:nvCxnSpPr>
      <xdr:spPr>
        <a:xfrm flipV="1">
          <a:off x="7861300" y="145441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102743</xdr:rowOff>
    </xdr:from>
    <xdr:to>
      <xdr:col>36</xdr:col>
      <xdr:colOff>165100</xdr:colOff>
      <xdr:row>85</xdr:row>
      <xdr:rowOff>32893</xdr:rowOff>
    </xdr:to>
    <xdr:sp macro="" textlink="">
      <xdr:nvSpPr>
        <xdr:cNvPr id="255" name="楕円 254">
          <a:extLst>
            <a:ext uri="{FF2B5EF4-FFF2-40B4-BE49-F238E27FC236}">
              <a16:creationId xmlns:a16="http://schemas.microsoft.com/office/drawing/2014/main" id="{356500A4-D34B-4A6F-B80A-7660A2910D2F}"/>
            </a:ext>
          </a:extLst>
        </xdr:cNvPr>
        <xdr:cNvSpPr/>
      </xdr:nvSpPr>
      <xdr:spPr>
        <a:xfrm>
          <a:off x="6921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145771</xdr:rowOff>
    </xdr:from>
    <xdr:to>
      <xdr:col>41</xdr:col>
      <xdr:colOff>50800</xdr:colOff>
      <xdr:row>84</xdr:row>
      <xdr:rowOff>153543</xdr:rowOff>
    </xdr:to>
    <xdr:cxnSp macro="">
      <xdr:nvCxnSpPr>
        <xdr:cNvPr id="256" name="直線コネクタ 255">
          <a:extLst>
            <a:ext uri="{FF2B5EF4-FFF2-40B4-BE49-F238E27FC236}">
              <a16:creationId xmlns:a16="http://schemas.microsoft.com/office/drawing/2014/main" id="{751EBD3A-6184-4718-AC8D-A4F6F17A277B}"/>
            </a:ext>
          </a:extLst>
        </xdr:cNvPr>
        <xdr:cNvCxnSpPr/>
      </xdr:nvCxnSpPr>
      <xdr:spPr>
        <a:xfrm flipV="1">
          <a:off x="6972300" y="14547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7" name="n_1aveValue【福祉施設】&#10;一人当たり面積">
          <a:extLst>
            <a:ext uri="{FF2B5EF4-FFF2-40B4-BE49-F238E27FC236}">
              <a16:creationId xmlns:a16="http://schemas.microsoft.com/office/drawing/2014/main" id="{FB276582-E1D7-46CC-ABC5-C93EDF65CFC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8" name="n_2aveValue【福祉施設】&#10;一人当たり面積">
          <a:extLst>
            <a:ext uri="{FF2B5EF4-FFF2-40B4-BE49-F238E27FC236}">
              <a16:creationId xmlns:a16="http://schemas.microsoft.com/office/drawing/2014/main" id="{1B7B9CB3-5326-4131-A59B-AF0386F72E0A}"/>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59" name="n_3aveValue【福祉施設】&#10;一人当たり面積">
          <a:extLst>
            <a:ext uri="{FF2B5EF4-FFF2-40B4-BE49-F238E27FC236}">
              <a16:creationId xmlns:a16="http://schemas.microsoft.com/office/drawing/2014/main" id="{C2F94863-96BD-41AB-8AA9-25E8378CAF60}"/>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60" name="n_4aveValue【福祉施設】&#10;一人当たり面積">
          <a:extLst>
            <a:ext uri="{FF2B5EF4-FFF2-40B4-BE49-F238E27FC236}">
              <a16:creationId xmlns:a16="http://schemas.microsoft.com/office/drawing/2014/main" id="{56764160-F73B-4379-A89D-C664EFC5DA65}"/>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25874</xdr:rowOff>
    </xdr:from>
    <xdr:ext cx="469744" cy="259045"/>
    <xdr:sp macro="" textlink="">
      <xdr:nvSpPr>
        <xdr:cNvPr id="261" name="n_1mainValue【福祉施設】&#10;一人当たり面積">
          <a:extLst>
            <a:ext uri="{FF2B5EF4-FFF2-40B4-BE49-F238E27FC236}">
              <a16:creationId xmlns:a16="http://schemas.microsoft.com/office/drawing/2014/main" id="{E320DFCD-8EEC-4B0B-8C4B-8F9D58FF0DD8}"/>
            </a:ext>
          </a:extLst>
        </xdr:cNvPr>
        <xdr:cNvSpPr txBox="1"/>
      </xdr:nvSpPr>
      <xdr:spPr>
        <a:xfrm>
          <a:off x="9391727" y="142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62" name="n_2mainValue【福祉施設】&#10;一人当たり面積">
          <a:extLst>
            <a:ext uri="{FF2B5EF4-FFF2-40B4-BE49-F238E27FC236}">
              <a16:creationId xmlns:a16="http://schemas.microsoft.com/office/drawing/2014/main" id="{4946AA77-5CEC-4C42-985D-DE8570C5C800}"/>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41648</xdr:rowOff>
    </xdr:from>
    <xdr:ext cx="469744" cy="259045"/>
    <xdr:sp macro="" textlink="">
      <xdr:nvSpPr>
        <xdr:cNvPr id="263" name="n_3mainValue【福祉施設】&#10;一人当たり面積">
          <a:extLst>
            <a:ext uri="{FF2B5EF4-FFF2-40B4-BE49-F238E27FC236}">
              <a16:creationId xmlns:a16="http://schemas.microsoft.com/office/drawing/2014/main" id="{F45EEC36-8A30-46A6-8BFA-B6B7EC059C3B}"/>
            </a:ext>
          </a:extLst>
        </xdr:cNvPr>
        <xdr:cNvSpPr txBox="1"/>
      </xdr:nvSpPr>
      <xdr:spPr>
        <a:xfrm>
          <a:off x="7626427" y="1427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49420</xdr:rowOff>
    </xdr:from>
    <xdr:ext cx="469744" cy="259045"/>
    <xdr:sp macro="" textlink="">
      <xdr:nvSpPr>
        <xdr:cNvPr id="264" name="n_4mainValue【福祉施設】&#10;一人当たり面積">
          <a:extLst>
            <a:ext uri="{FF2B5EF4-FFF2-40B4-BE49-F238E27FC236}">
              <a16:creationId xmlns:a16="http://schemas.microsoft.com/office/drawing/2014/main" id="{7B69C8E1-4453-4EF3-BA63-62D055C4B7D6}"/>
            </a:ext>
          </a:extLst>
        </xdr:cNvPr>
        <xdr:cNvSpPr txBox="1"/>
      </xdr:nvSpPr>
      <xdr:spPr>
        <a:xfrm>
          <a:off x="6737427" y="14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B73DDCEB-AB7A-492B-BC4B-FFF2B7E188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FEA72210-0491-4672-8CC6-F3E343103C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9466E7B4-6161-4F3B-A7B4-1731D6269F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9F0F5558-A727-4CEC-91CE-3CD47EAB93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1E77FC68-2C00-42A7-B9A1-670054A42B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EEABBD33-C6A9-4931-9D3F-371B300C63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ABF4DE73-B56C-4137-9988-8032DBF4EE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E2DC702C-CC20-4F9B-A081-A97FC59CFA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84FD2C55-CF0C-46A0-8354-7796FD5666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68BED963-44C7-4330-90F5-00D8C86262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895B2178-8082-4DD0-B33D-A072296A1B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049818D0-964D-465F-AD64-5E471CC2AC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C1DB4D12-2546-466D-BB89-6DF41668BC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1773446C-F52F-47B5-8E62-ED7227E192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9ADBBA7C-AE99-4235-9A72-557E8521E1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93FB03D4-08A0-4A9E-BEAF-BE271CB1E5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B44F017-66C6-4132-9B21-F1A074AF9F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88BDB057-EF1E-4D0A-A366-A50A8FD9D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D9783126-2B15-4DB6-836A-8E97C71CA1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FBD743F-C21C-405B-B854-375A3E22C0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2F335C6D-9B91-44EC-8EE6-41AF768F25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926FB4EB-5C62-4174-9CC1-101FEAE1EB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991BED99-744D-4965-9311-E0CA3A7793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894D9C19-A142-4AC0-AB46-9E2E140F5C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78146940-B01C-4180-A77E-FEA867EF79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0FA671CF-EB98-49D7-8313-C949B27FC0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82B7C8FA-17E5-4869-AC9F-5A5BD84B5F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2752D8ED-575F-4B50-BCEB-5B5A3FCD9E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DF50E4DF-BBC3-4A38-A63C-701AAF2B59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4F1462B7-E965-449C-9EC0-408B27B3BC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C1CABAF5-C987-42D4-A364-0DAD5A7F8E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84E6BC40-B95B-4E2E-A622-86FDBFAF399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927BB300-E12F-48C3-9EFD-F31D3D981A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B64F3DF4-82AD-4D52-92A7-0615DB9F7B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74578372-D134-42BB-9784-EA8030981F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04AA6C54-49C4-44BA-90B9-94A79015C8C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A1C54EA4-94F8-4798-B7F8-DA5B7F046C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2F89C93C-F451-4952-9CD4-32AAB4A1F0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2728AA1C-2018-4CAE-ACBE-902A31D13F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67AACBE9-0778-4EB3-880B-3AF76E36EB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8BE88DF1-101B-4C20-A6EC-A86F921619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6" name="直線コネクタ 305">
          <a:extLst>
            <a:ext uri="{FF2B5EF4-FFF2-40B4-BE49-F238E27FC236}">
              <a16:creationId xmlns:a16="http://schemas.microsoft.com/office/drawing/2014/main" id="{A34A3377-452E-413F-8CEF-1478EBD01979}"/>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B5D7A534-BC05-42ED-BBB2-2E2634E7B41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08" name="直線コネクタ 307">
          <a:extLst>
            <a:ext uri="{FF2B5EF4-FFF2-40B4-BE49-F238E27FC236}">
              <a16:creationId xmlns:a16="http://schemas.microsoft.com/office/drawing/2014/main" id="{1B3885AB-91F0-4F95-99EC-7F914BF0906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C1F388F6-650A-43B4-B794-BAC5E8ABDF2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0" name="直線コネクタ 309">
          <a:extLst>
            <a:ext uri="{FF2B5EF4-FFF2-40B4-BE49-F238E27FC236}">
              <a16:creationId xmlns:a16="http://schemas.microsoft.com/office/drawing/2014/main" id="{D4D3CF68-8E70-4429-83B8-5D31F16C9C0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DD0BADCE-DCA5-4F88-9A52-42A41E00D2C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2" name="フローチャート: 判断 311">
          <a:extLst>
            <a:ext uri="{FF2B5EF4-FFF2-40B4-BE49-F238E27FC236}">
              <a16:creationId xmlns:a16="http://schemas.microsoft.com/office/drawing/2014/main" id="{09DEE56B-A2F9-42F2-B5FC-5B80F7EFA45E}"/>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13" name="フローチャート: 判断 312">
          <a:extLst>
            <a:ext uri="{FF2B5EF4-FFF2-40B4-BE49-F238E27FC236}">
              <a16:creationId xmlns:a16="http://schemas.microsoft.com/office/drawing/2014/main" id="{09B8B736-D247-4F6B-8AC9-B2346E246E41}"/>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14" name="フローチャート: 判断 313">
          <a:extLst>
            <a:ext uri="{FF2B5EF4-FFF2-40B4-BE49-F238E27FC236}">
              <a16:creationId xmlns:a16="http://schemas.microsoft.com/office/drawing/2014/main" id="{B5A0A013-B4D3-45FF-A41F-7DEB3F89AF3E}"/>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15" name="フローチャート: 判断 314">
          <a:extLst>
            <a:ext uri="{FF2B5EF4-FFF2-40B4-BE49-F238E27FC236}">
              <a16:creationId xmlns:a16="http://schemas.microsoft.com/office/drawing/2014/main" id="{F5922340-0CF5-477D-AC63-2CD1BAE42C46}"/>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16" name="フローチャート: 判断 315">
          <a:extLst>
            <a:ext uri="{FF2B5EF4-FFF2-40B4-BE49-F238E27FC236}">
              <a16:creationId xmlns:a16="http://schemas.microsoft.com/office/drawing/2014/main" id="{919898EA-5DE0-4DCA-A4CB-E491B1BD0B39}"/>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85CDCB9C-2A08-4ADA-B04E-4E9EFAA343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3358EEA1-D952-4E4B-96B1-EEE27B767E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ABCD774B-187B-4748-80D7-0EFEAC6190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B3673CFD-EB9B-45B9-91B0-633FD36FD3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A925F5F-EADF-43F9-AF6B-4D62E6012E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22" name="楕円 321">
          <a:extLst>
            <a:ext uri="{FF2B5EF4-FFF2-40B4-BE49-F238E27FC236}">
              <a16:creationId xmlns:a16="http://schemas.microsoft.com/office/drawing/2014/main" id="{2B70C174-4FDE-45FB-BEB5-6A55C405E7D9}"/>
            </a:ext>
          </a:extLst>
        </xdr:cNvPr>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56424</xdr:rowOff>
    </xdr:from>
    <xdr:to>
      <xdr:col>76</xdr:col>
      <xdr:colOff>165100</xdr:colOff>
      <xdr:row>39</xdr:row>
      <xdr:rowOff>158024</xdr:rowOff>
    </xdr:to>
    <xdr:sp macro="" textlink="">
      <xdr:nvSpPr>
        <xdr:cNvPr id="323" name="楕円 322">
          <a:extLst>
            <a:ext uri="{FF2B5EF4-FFF2-40B4-BE49-F238E27FC236}">
              <a16:creationId xmlns:a16="http://schemas.microsoft.com/office/drawing/2014/main" id="{BC73EED3-6AB6-4F0E-ABFE-40E92BC3D535}"/>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107224</xdr:rowOff>
    </xdr:to>
    <xdr:cxnSp macro="">
      <xdr:nvCxnSpPr>
        <xdr:cNvPr id="324" name="直線コネクタ 323">
          <a:extLst>
            <a:ext uri="{FF2B5EF4-FFF2-40B4-BE49-F238E27FC236}">
              <a16:creationId xmlns:a16="http://schemas.microsoft.com/office/drawing/2014/main" id="{8178B7A5-F8F6-4039-BB72-867C6E79F7AF}"/>
            </a:ext>
          </a:extLst>
        </xdr:cNvPr>
        <xdr:cNvCxnSpPr/>
      </xdr:nvCxnSpPr>
      <xdr:spPr>
        <a:xfrm flipV="1">
          <a:off x="14592300" y="66925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325" name="楕円 324">
          <a:extLst>
            <a:ext uri="{FF2B5EF4-FFF2-40B4-BE49-F238E27FC236}">
              <a16:creationId xmlns:a16="http://schemas.microsoft.com/office/drawing/2014/main" id="{1B6655F0-F78A-4D4D-B069-4BEFC0E70CA5}"/>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107224</xdr:rowOff>
    </xdr:to>
    <xdr:cxnSp macro="">
      <xdr:nvCxnSpPr>
        <xdr:cNvPr id="326" name="直線コネクタ 325">
          <a:extLst>
            <a:ext uri="{FF2B5EF4-FFF2-40B4-BE49-F238E27FC236}">
              <a16:creationId xmlns:a16="http://schemas.microsoft.com/office/drawing/2014/main" id="{38AACD29-3099-498D-800D-CE8B2233088B}"/>
            </a:ext>
          </a:extLst>
        </xdr:cNvPr>
        <xdr:cNvCxnSpPr/>
      </xdr:nvCxnSpPr>
      <xdr:spPr>
        <a:xfrm>
          <a:off x="13703300" y="6748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93980</xdr:rowOff>
    </xdr:from>
    <xdr:to>
      <xdr:col>67</xdr:col>
      <xdr:colOff>101600</xdr:colOff>
      <xdr:row>42</xdr:row>
      <xdr:rowOff>24130</xdr:rowOff>
    </xdr:to>
    <xdr:sp macro="" textlink="">
      <xdr:nvSpPr>
        <xdr:cNvPr id="327" name="楕円 326">
          <a:extLst>
            <a:ext uri="{FF2B5EF4-FFF2-40B4-BE49-F238E27FC236}">
              <a16:creationId xmlns:a16="http://schemas.microsoft.com/office/drawing/2014/main" id="{03D0CE77-1ED4-4355-B423-93CB9FA5D401}"/>
            </a:ext>
          </a:extLst>
        </xdr:cNvPr>
        <xdr:cNvSpPr/>
      </xdr:nvSpPr>
      <xdr:spPr>
        <a:xfrm>
          <a:off x="1276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41</xdr:row>
      <xdr:rowOff>144780</xdr:rowOff>
    </xdr:to>
    <xdr:cxnSp macro="">
      <xdr:nvCxnSpPr>
        <xdr:cNvPr id="328" name="直線コネクタ 327">
          <a:extLst>
            <a:ext uri="{FF2B5EF4-FFF2-40B4-BE49-F238E27FC236}">
              <a16:creationId xmlns:a16="http://schemas.microsoft.com/office/drawing/2014/main" id="{4EB263DB-DAAF-4334-9800-8609D416A3C8}"/>
            </a:ext>
          </a:extLst>
        </xdr:cNvPr>
        <xdr:cNvCxnSpPr/>
      </xdr:nvCxnSpPr>
      <xdr:spPr>
        <a:xfrm flipV="1">
          <a:off x="12814300" y="674805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3CB4DFF0-9760-4D6E-834E-B16FCFE12662}"/>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7C8DBDD1-A60D-4118-BB5B-191427F7E0A3}"/>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61E99E7E-3B55-4AB1-99B7-8EF556903BDD}"/>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9E272556-3DF5-455D-A213-AA11BCAB279D}"/>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814F5668-C473-4F69-B38B-BDFA863115CC}"/>
            </a:ext>
          </a:extLst>
        </xdr:cNvPr>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20E2A0A8-7C67-49DA-9262-A1E539F5337E}"/>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CC9A115F-48CA-46AA-9209-8DA7B0484B9E}"/>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15257</xdr:rowOff>
    </xdr:from>
    <xdr:ext cx="405111" cy="259045"/>
    <xdr:sp macro="" textlink="">
      <xdr:nvSpPr>
        <xdr:cNvPr id="336" name="n_4mainValue【一般廃棄物処理施設】&#10;有形固定資産減価償却率">
          <a:extLst>
            <a:ext uri="{FF2B5EF4-FFF2-40B4-BE49-F238E27FC236}">
              <a16:creationId xmlns:a16="http://schemas.microsoft.com/office/drawing/2014/main" id="{3D2D9DC0-23E5-49A0-BC57-059027310607}"/>
            </a:ext>
          </a:extLst>
        </xdr:cNvPr>
        <xdr:cNvSpPr txBox="1"/>
      </xdr:nvSpPr>
      <xdr:spPr>
        <a:xfrm>
          <a:off x="12611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AF41B0FE-0326-4224-986B-2E8EFFE6CE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2043C2FE-0407-484A-9134-C386E08835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176AC528-460A-4C5B-935A-574BBC0386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9B30C525-3359-45A2-AAA7-197F52C54B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E3FBD0D7-3DE1-44DB-8D81-EEF377405F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45539422-72F5-4B24-88F1-EAB0DE248A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33A14637-69CC-42AB-85F9-293C8556EE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51A5003F-122D-4BEF-B0C0-AB0F90A9B2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4C0B984C-DFC7-47D2-ABD5-340088D434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2F3C509C-C2AB-49F6-A72B-7BA2F38AC1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a:extLst>
            <a:ext uri="{FF2B5EF4-FFF2-40B4-BE49-F238E27FC236}">
              <a16:creationId xmlns:a16="http://schemas.microsoft.com/office/drawing/2014/main" id="{442ADC62-9506-43D8-A563-D6CC9205A6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a:extLst>
            <a:ext uri="{FF2B5EF4-FFF2-40B4-BE49-F238E27FC236}">
              <a16:creationId xmlns:a16="http://schemas.microsoft.com/office/drawing/2014/main" id="{87196C46-4C71-41C9-ADE3-B3633C47B84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a:extLst>
            <a:ext uri="{FF2B5EF4-FFF2-40B4-BE49-F238E27FC236}">
              <a16:creationId xmlns:a16="http://schemas.microsoft.com/office/drawing/2014/main" id="{CF83EFC5-5527-4F3E-A03D-18F9064729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0" name="テキスト ボックス 349">
          <a:extLst>
            <a:ext uri="{FF2B5EF4-FFF2-40B4-BE49-F238E27FC236}">
              <a16:creationId xmlns:a16="http://schemas.microsoft.com/office/drawing/2014/main" id="{5E3565B7-0132-4D3A-800B-98F83CA497AB}"/>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a:extLst>
            <a:ext uri="{FF2B5EF4-FFF2-40B4-BE49-F238E27FC236}">
              <a16:creationId xmlns:a16="http://schemas.microsoft.com/office/drawing/2014/main" id="{95A494F9-4E4A-40A7-B6F5-47FA83FE3B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2" name="テキスト ボックス 351">
          <a:extLst>
            <a:ext uri="{FF2B5EF4-FFF2-40B4-BE49-F238E27FC236}">
              <a16:creationId xmlns:a16="http://schemas.microsoft.com/office/drawing/2014/main" id="{983AEBAB-7119-40EF-A57E-0350062972A1}"/>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a:extLst>
            <a:ext uri="{FF2B5EF4-FFF2-40B4-BE49-F238E27FC236}">
              <a16:creationId xmlns:a16="http://schemas.microsoft.com/office/drawing/2014/main" id="{8661DDF7-CBAF-483B-A32A-314B7B21EE5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4" name="テキスト ボックス 353">
          <a:extLst>
            <a:ext uri="{FF2B5EF4-FFF2-40B4-BE49-F238E27FC236}">
              <a16:creationId xmlns:a16="http://schemas.microsoft.com/office/drawing/2014/main" id="{FF6B5E09-2020-4D69-981B-27E2D8084D2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ED118ED8-0E62-4782-8022-52F2F6C5EE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6" name="テキスト ボックス 355">
          <a:extLst>
            <a:ext uri="{FF2B5EF4-FFF2-40B4-BE49-F238E27FC236}">
              <a16:creationId xmlns:a16="http://schemas.microsoft.com/office/drawing/2014/main" id="{88F0E365-4089-461F-9AF9-88505CF11BF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4E350B1A-C2FD-44E1-A8FB-2C275037D2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58" name="直線コネクタ 357">
          <a:extLst>
            <a:ext uri="{FF2B5EF4-FFF2-40B4-BE49-F238E27FC236}">
              <a16:creationId xmlns:a16="http://schemas.microsoft.com/office/drawing/2014/main" id="{45BABDB1-79B6-4976-A9C8-E6A00FDC077E}"/>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59" name="【一般廃棄物処理施設】&#10;一人当たり有形固定資産（償却資産）額最小値テキスト">
          <a:extLst>
            <a:ext uri="{FF2B5EF4-FFF2-40B4-BE49-F238E27FC236}">
              <a16:creationId xmlns:a16="http://schemas.microsoft.com/office/drawing/2014/main" id="{A9542536-6790-4B04-8FFC-CF8B64401413}"/>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0" name="直線コネクタ 359">
          <a:extLst>
            <a:ext uri="{FF2B5EF4-FFF2-40B4-BE49-F238E27FC236}">
              <a16:creationId xmlns:a16="http://schemas.microsoft.com/office/drawing/2014/main" id="{8F777106-A6B8-4EAC-9426-1F0CA0C46C02}"/>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1" name="【一般廃棄物処理施設】&#10;一人当たり有形固定資産（償却資産）額最大値テキスト">
          <a:extLst>
            <a:ext uri="{FF2B5EF4-FFF2-40B4-BE49-F238E27FC236}">
              <a16:creationId xmlns:a16="http://schemas.microsoft.com/office/drawing/2014/main" id="{37ED8F0B-4E30-404B-B784-BE25577C8C75}"/>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2" name="直線コネクタ 361">
          <a:extLst>
            <a:ext uri="{FF2B5EF4-FFF2-40B4-BE49-F238E27FC236}">
              <a16:creationId xmlns:a16="http://schemas.microsoft.com/office/drawing/2014/main" id="{86BCA6C9-9476-4A6A-BFFE-49EFDD0E763D}"/>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63" name="【一般廃棄物処理施設】&#10;一人当たり有形固定資産（償却資産）額平均値テキスト">
          <a:extLst>
            <a:ext uri="{FF2B5EF4-FFF2-40B4-BE49-F238E27FC236}">
              <a16:creationId xmlns:a16="http://schemas.microsoft.com/office/drawing/2014/main" id="{E0E65842-501D-4EAF-877A-03EE700EA7A1}"/>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4" name="フローチャート: 判断 363">
          <a:extLst>
            <a:ext uri="{FF2B5EF4-FFF2-40B4-BE49-F238E27FC236}">
              <a16:creationId xmlns:a16="http://schemas.microsoft.com/office/drawing/2014/main" id="{CF8DC011-04BB-4033-9DF7-4B0FAB3D5E22}"/>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65" name="フローチャート: 判断 364">
          <a:extLst>
            <a:ext uri="{FF2B5EF4-FFF2-40B4-BE49-F238E27FC236}">
              <a16:creationId xmlns:a16="http://schemas.microsoft.com/office/drawing/2014/main" id="{B22A16AD-2D87-4C44-9B9F-A77E585D6A6E}"/>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66" name="フローチャート: 判断 365">
          <a:extLst>
            <a:ext uri="{FF2B5EF4-FFF2-40B4-BE49-F238E27FC236}">
              <a16:creationId xmlns:a16="http://schemas.microsoft.com/office/drawing/2014/main" id="{5B166688-7113-48EF-A052-D520C46B0501}"/>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67" name="フローチャート: 判断 366">
          <a:extLst>
            <a:ext uri="{FF2B5EF4-FFF2-40B4-BE49-F238E27FC236}">
              <a16:creationId xmlns:a16="http://schemas.microsoft.com/office/drawing/2014/main" id="{D5236CCE-0FC4-4E8E-8185-068BAA44B592}"/>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68" name="フローチャート: 判断 367">
          <a:extLst>
            <a:ext uri="{FF2B5EF4-FFF2-40B4-BE49-F238E27FC236}">
              <a16:creationId xmlns:a16="http://schemas.microsoft.com/office/drawing/2014/main" id="{7CB7CFAB-7FC3-4622-B870-9193820B28CE}"/>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23940342-42C6-4EEA-BA65-2ED5C4CED9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706F0E3-E269-46B9-A00E-3103BAA52C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86CB2CED-4106-43B8-B320-7EC29EEF1C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266F0F3-1D40-4CD4-A86A-439ECC84FC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857BA40-CC8D-4D57-9A33-A93AA55224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103374</xdr:rowOff>
    </xdr:from>
    <xdr:to>
      <xdr:col>112</xdr:col>
      <xdr:colOff>38100</xdr:colOff>
      <xdr:row>41</xdr:row>
      <xdr:rowOff>33524</xdr:rowOff>
    </xdr:to>
    <xdr:sp macro="" textlink="">
      <xdr:nvSpPr>
        <xdr:cNvPr id="374" name="楕円 373">
          <a:extLst>
            <a:ext uri="{FF2B5EF4-FFF2-40B4-BE49-F238E27FC236}">
              <a16:creationId xmlns:a16="http://schemas.microsoft.com/office/drawing/2014/main" id="{5FB5DD6D-A2BE-4BBA-A024-97918A923493}"/>
            </a:ext>
          </a:extLst>
        </xdr:cNvPr>
        <xdr:cNvSpPr/>
      </xdr:nvSpPr>
      <xdr:spPr>
        <a:xfrm>
          <a:off x="21272500" y="69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107544</xdr:rowOff>
    </xdr:from>
    <xdr:to>
      <xdr:col>107</xdr:col>
      <xdr:colOff>101600</xdr:colOff>
      <xdr:row>41</xdr:row>
      <xdr:rowOff>37694</xdr:rowOff>
    </xdr:to>
    <xdr:sp macro="" textlink="">
      <xdr:nvSpPr>
        <xdr:cNvPr id="375" name="楕円 374">
          <a:extLst>
            <a:ext uri="{FF2B5EF4-FFF2-40B4-BE49-F238E27FC236}">
              <a16:creationId xmlns:a16="http://schemas.microsoft.com/office/drawing/2014/main" id="{D1AD9789-F9C0-4FFC-A926-2D085155AFF5}"/>
            </a:ext>
          </a:extLst>
        </xdr:cNvPr>
        <xdr:cNvSpPr/>
      </xdr:nvSpPr>
      <xdr:spPr>
        <a:xfrm>
          <a:off x="20383500" y="6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154174</xdr:rowOff>
    </xdr:from>
    <xdr:to>
      <xdr:col>111</xdr:col>
      <xdr:colOff>177800</xdr:colOff>
      <xdr:row>40</xdr:row>
      <xdr:rowOff>158344</xdr:rowOff>
    </xdr:to>
    <xdr:cxnSp macro="">
      <xdr:nvCxnSpPr>
        <xdr:cNvPr id="376" name="直線コネクタ 375">
          <a:extLst>
            <a:ext uri="{FF2B5EF4-FFF2-40B4-BE49-F238E27FC236}">
              <a16:creationId xmlns:a16="http://schemas.microsoft.com/office/drawing/2014/main" id="{5E8C0CA9-58A3-4815-AE7E-EBF162E2050F}"/>
            </a:ext>
          </a:extLst>
        </xdr:cNvPr>
        <xdr:cNvCxnSpPr/>
      </xdr:nvCxnSpPr>
      <xdr:spPr>
        <a:xfrm flipV="1">
          <a:off x="20434300" y="7012174"/>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109648</xdr:rowOff>
    </xdr:from>
    <xdr:to>
      <xdr:col>102</xdr:col>
      <xdr:colOff>165100</xdr:colOff>
      <xdr:row>41</xdr:row>
      <xdr:rowOff>39798</xdr:rowOff>
    </xdr:to>
    <xdr:sp macro="" textlink="">
      <xdr:nvSpPr>
        <xdr:cNvPr id="377" name="楕円 376">
          <a:extLst>
            <a:ext uri="{FF2B5EF4-FFF2-40B4-BE49-F238E27FC236}">
              <a16:creationId xmlns:a16="http://schemas.microsoft.com/office/drawing/2014/main" id="{A6D4C167-6EA3-4CCA-AFAA-89C654117598}"/>
            </a:ext>
          </a:extLst>
        </xdr:cNvPr>
        <xdr:cNvSpPr/>
      </xdr:nvSpPr>
      <xdr:spPr>
        <a:xfrm>
          <a:off x="19494500" y="69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158344</xdr:rowOff>
    </xdr:from>
    <xdr:to>
      <xdr:col>107</xdr:col>
      <xdr:colOff>50800</xdr:colOff>
      <xdr:row>40</xdr:row>
      <xdr:rowOff>160448</xdr:rowOff>
    </xdr:to>
    <xdr:cxnSp macro="">
      <xdr:nvCxnSpPr>
        <xdr:cNvPr id="378" name="直線コネクタ 377">
          <a:extLst>
            <a:ext uri="{FF2B5EF4-FFF2-40B4-BE49-F238E27FC236}">
              <a16:creationId xmlns:a16="http://schemas.microsoft.com/office/drawing/2014/main" id="{6E65C595-72C1-404A-8620-11A26BB1F1E1}"/>
            </a:ext>
          </a:extLst>
        </xdr:cNvPr>
        <xdr:cNvCxnSpPr/>
      </xdr:nvCxnSpPr>
      <xdr:spPr>
        <a:xfrm flipV="1">
          <a:off x="19545300" y="701634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61301</xdr:rowOff>
    </xdr:from>
    <xdr:to>
      <xdr:col>98</xdr:col>
      <xdr:colOff>38100</xdr:colOff>
      <xdr:row>38</xdr:row>
      <xdr:rowOff>162901</xdr:rowOff>
    </xdr:to>
    <xdr:sp macro="" textlink="">
      <xdr:nvSpPr>
        <xdr:cNvPr id="379" name="楕円 378">
          <a:extLst>
            <a:ext uri="{FF2B5EF4-FFF2-40B4-BE49-F238E27FC236}">
              <a16:creationId xmlns:a16="http://schemas.microsoft.com/office/drawing/2014/main" id="{2EA30A3A-EA2A-4EC9-890F-A23FA10C79E4}"/>
            </a:ext>
          </a:extLst>
        </xdr:cNvPr>
        <xdr:cNvSpPr/>
      </xdr:nvSpPr>
      <xdr:spPr>
        <a:xfrm>
          <a:off x="18605500" y="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112101</xdr:rowOff>
    </xdr:from>
    <xdr:to>
      <xdr:col>102</xdr:col>
      <xdr:colOff>114300</xdr:colOff>
      <xdr:row>40</xdr:row>
      <xdr:rowOff>160448</xdr:rowOff>
    </xdr:to>
    <xdr:cxnSp macro="">
      <xdr:nvCxnSpPr>
        <xdr:cNvPr id="380" name="直線コネクタ 379">
          <a:extLst>
            <a:ext uri="{FF2B5EF4-FFF2-40B4-BE49-F238E27FC236}">
              <a16:creationId xmlns:a16="http://schemas.microsoft.com/office/drawing/2014/main" id="{B6E32FB3-C211-445F-B45A-903765D9E03D}"/>
            </a:ext>
          </a:extLst>
        </xdr:cNvPr>
        <xdr:cNvCxnSpPr/>
      </xdr:nvCxnSpPr>
      <xdr:spPr>
        <a:xfrm>
          <a:off x="18656300" y="6627201"/>
          <a:ext cx="889000" cy="3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7C878435-DE82-4C49-9C1A-D358FA99F33A}"/>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905BEE2D-9C15-4D5D-B26E-A82C45660170}"/>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8EAF937A-F2DA-4886-8DF4-AB125046C06B}"/>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4C42B96A-D2A2-408F-BCCD-F8C0F75B71BA}"/>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50051</xdr:rowOff>
    </xdr:from>
    <xdr:ext cx="599010" cy="259045"/>
    <xdr:sp macro="" textlink="">
      <xdr:nvSpPr>
        <xdr:cNvPr id="385" name="n_1mainValue【一般廃棄物処理施設】&#10;一人当たり有形固定資産（償却資産）額">
          <a:extLst>
            <a:ext uri="{FF2B5EF4-FFF2-40B4-BE49-F238E27FC236}">
              <a16:creationId xmlns:a16="http://schemas.microsoft.com/office/drawing/2014/main" id="{BF21D341-14EB-44BE-8E4E-43E4C8BC08AB}"/>
            </a:ext>
          </a:extLst>
        </xdr:cNvPr>
        <xdr:cNvSpPr txBox="1"/>
      </xdr:nvSpPr>
      <xdr:spPr>
        <a:xfrm>
          <a:off x="21011095" y="673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54221</xdr:rowOff>
    </xdr:from>
    <xdr:ext cx="599010" cy="259045"/>
    <xdr:sp macro="" textlink="">
      <xdr:nvSpPr>
        <xdr:cNvPr id="386" name="n_2mainValue【一般廃棄物処理施設】&#10;一人当たり有形固定資産（償却資産）額">
          <a:extLst>
            <a:ext uri="{FF2B5EF4-FFF2-40B4-BE49-F238E27FC236}">
              <a16:creationId xmlns:a16="http://schemas.microsoft.com/office/drawing/2014/main" id="{4AFEEB33-BB24-4521-8A61-45807CCF7725}"/>
            </a:ext>
          </a:extLst>
        </xdr:cNvPr>
        <xdr:cNvSpPr txBox="1"/>
      </xdr:nvSpPr>
      <xdr:spPr>
        <a:xfrm>
          <a:off x="20134795" y="67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56325</xdr:rowOff>
    </xdr:from>
    <xdr:ext cx="599010" cy="259045"/>
    <xdr:sp macro="" textlink="">
      <xdr:nvSpPr>
        <xdr:cNvPr id="387" name="n_3mainValue【一般廃棄物処理施設】&#10;一人当たり有形固定資産（償却資産）額">
          <a:extLst>
            <a:ext uri="{FF2B5EF4-FFF2-40B4-BE49-F238E27FC236}">
              <a16:creationId xmlns:a16="http://schemas.microsoft.com/office/drawing/2014/main" id="{38E5F489-BAD2-4E48-A1F4-F835AD9E4742}"/>
            </a:ext>
          </a:extLst>
        </xdr:cNvPr>
        <xdr:cNvSpPr txBox="1"/>
      </xdr:nvSpPr>
      <xdr:spPr>
        <a:xfrm>
          <a:off x="19245795" y="674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37</xdr:row>
      <xdr:rowOff>7978</xdr:rowOff>
    </xdr:from>
    <xdr:ext cx="690189" cy="259045"/>
    <xdr:sp macro="" textlink="">
      <xdr:nvSpPr>
        <xdr:cNvPr id="388" name="n_4mainValue【一般廃棄物処理施設】&#10;一人当たり有形固定資産（償却資産）額">
          <a:extLst>
            <a:ext uri="{FF2B5EF4-FFF2-40B4-BE49-F238E27FC236}">
              <a16:creationId xmlns:a16="http://schemas.microsoft.com/office/drawing/2014/main" id="{AE6654F9-2DF9-4F6E-AD97-35E79BCCA8A6}"/>
            </a:ext>
          </a:extLst>
        </xdr:cNvPr>
        <xdr:cNvSpPr txBox="1"/>
      </xdr:nvSpPr>
      <xdr:spPr>
        <a:xfrm>
          <a:off x="18311205" y="6351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18AD62A5-266B-44B5-8875-FC440126F4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48362F3D-B882-45EE-8A5A-97158A0B95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D11F7367-5EF3-4C81-993D-4EAD9443B9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34029C7-9799-4F10-825D-95C9E3339D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7CEB6643-FFAC-43BD-A4BC-2E8AAB0182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FCE0D58F-2599-498D-88CE-86BD0B7571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50A841EB-CDBA-47E9-9CCC-BD4A8C18BD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8A76A5D2-1205-4084-B1AF-3AF7F56441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31E80FF6-B77D-4A99-AD7C-00F35AD4A1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496C9C3B-DCEA-4231-A938-F8DE052133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D5CCC625-99B2-4941-B7DD-91E467FFE2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a:extLst>
            <a:ext uri="{FF2B5EF4-FFF2-40B4-BE49-F238E27FC236}">
              <a16:creationId xmlns:a16="http://schemas.microsoft.com/office/drawing/2014/main" id="{0596A9AF-8656-4418-859B-F18A4034EF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1" name="テキスト ボックス 400">
          <a:extLst>
            <a:ext uri="{FF2B5EF4-FFF2-40B4-BE49-F238E27FC236}">
              <a16:creationId xmlns:a16="http://schemas.microsoft.com/office/drawing/2014/main" id="{67DB0791-7B82-44B8-BCD0-D162680BFC4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a:extLst>
            <a:ext uri="{FF2B5EF4-FFF2-40B4-BE49-F238E27FC236}">
              <a16:creationId xmlns:a16="http://schemas.microsoft.com/office/drawing/2014/main" id="{D60E3A4E-019D-4955-8D56-5CE17EDE54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a:extLst>
            <a:ext uri="{FF2B5EF4-FFF2-40B4-BE49-F238E27FC236}">
              <a16:creationId xmlns:a16="http://schemas.microsoft.com/office/drawing/2014/main" id="{A8262A58-9D19-4675-A580-1CBCA4C1C3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a:extLst>
            <a:ext uri="{FF2B5EF4-FFF2-40B4-BE49-F238E27FC236}">
              <a16:creationId xmlns:a16="http://schemas.microsoft.com/office/drawing/2014/main" id="{8B4A6E85-2AC0-401C-8B9C-5CD4620B01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a:extLst>
            <a:ext uri="{FF2B5EF4-FFF2-40B4-BE49-F238E27FC236}">
              <a16:creationId xmlns:a16="http://schemas.microsoft.com/office/drawing/2014/main" id="{2D1CDD7D-D290-402B-B3C6-B91976380C4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a:extLst>
            <a:ext uri="{FF2B5EF4-FFF2-40B4-BE49-F238E27FC236}">
              <a16:creationId xmlns:a16="http://schemas.microsoft.com/office/drawing/2014/main" id="{280A50B8-F37A-4BF7-A7D9-EFAC5FA2B0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a:extLst>
            <a:ext uri="{FF2B5EF4-FFF2-40B4-BE49-F238E27FC236}">
              <a16:creationId xmlns:a16="http://schemas.microsoft.com/office/drawing/2014/main" id="{F044F941-1534-4B94-8A19-8DF97E2F5D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a:extLst>
            <a:ext uri="{FF2B5EF4-FFF2-40B4-BE49-F238E27FC236}">
              <a16:creationId xmlns:a16="http://schemas.microsoft.com/office/drawing/2014/main" id="{4796A5C4-3242-4CAB-9823-20750630EF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a:extLst>
            <a:ext uri="{FF2B5EF4-FFF2-40B4-BE49-F238E27FC236}">
              <a16:creationId xmlns:a16="http://schemas.microsoft.com/office/drawing/2014/main" id="{0517912A-74CE-4AAF-BE52-5AA850ED136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5292DE20-B21A-4181-A977-109DE395D9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a:extLst>
            <a:ext uri="{FF2B5EF4-FFF2-40B4-BE49-F238E27FC236}">
              <a16:creationId xmlns:a16="http://schemas.microsoft.com/office/drawing/2014/main" id="{637E46C5-B5FD-4244-8D6D-1BDD3A1D1A9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02E99B82-17F1-43D9-9BF7-621996BA2E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13" name="直線コネクタ 412">
          <a:extLst>
            <a:ext uri="{FF2B5EF4-FFF2-40B4-BE49-F238E27FC236}">
              <a16:creationId xmlns:a16="http://schemas.microsoft.com/office/drawing/2014/main" id="{6D52A919-16AA-4ED5-84E3-216414A0639C}"/>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4" name="【保健センター・保健所】&#10;有形固定資産減価償却率最小値テキスト">
          <a:extLst>
            <a:ext uri="{FF2B5EF4-FFF2-40B4-BE49-F238E27FC236}">
              <a16:creationId xmlns:a16="http://schemas.microsoft.com/office/drawing/2014/main" id="{6B3586C3-47D2-4BE7-8EBF-A5250B66D59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5" name="直線コネクタ 414">
          <a:extLst>
            <a:ext uri="{FF2B5EF4-FFF2-40B4-BE49-F238E27FC236}">
              <a16:creationId xmlns:a16="http://schemas.microsoft.com/office/drawing/2014/main" id="{08343203-6E77-47BA-8D5A-B56BACF12281}"/>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16" name="【保健センター・保健所】&#10;有形固定資産減価償却率最大値テキスト">
          <a:extLst>
            <a:ext uri="{FF2B5EF4-FFF2-40B4-BE49-F238E27FC236}">
              <a16:creationId xmlns:a16="http://schemas.microsoft.com/office/drawing/2014/main" id="{C2D0B290-AB14-4487-AA23-512668DFD062}"/>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17" name="直線コネクタ 416">
          <a:extLst>
            <a:ext uri="{FF2B5EF4-FFF2-40B4-BE49-F238E27FC236}">
              <a16:creationId xmlns:a16="http://schemas.microsoft.com/office/drawing/2014/main" id="{2994D678-0563-4FD9-BD00-DDE016790BC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18" name="【保健センター・保健所】&#10;有形固定資産減価償却率平均値テキスト">
          <a:extLst>
            <a:ext uri="{FF2B5EF4-FFF2-40B4-BE49-F238E27FC236}">
              <a16:creationId xmlns:a16="http://schemas.microsoft.com/office/drawing/2014/main" id="{8E9AC8C2-BAF5-48F3-943C-5E297265A7DB}"/>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19" name="フローチャート: 判断 418">
          <a:extLst>
            <a:ext uri="{FF2B5EF4-FFF2-40B4-BE49-F238E27FC236}">
              <a16:creationId xmlns:a16="http://schemas.microsoft.com/office/drawing/2014/main" id="{6626E7B8-0D31-4DEC-B512-B3AB586641EB}"/>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20" name="フローチャート: 判断 419">
          <a:extLst>
            <a:ext uri="{FF2B5EF4-FFF2-40B4-BE49-F238E27FC236}">
              <a16:creationId xmlns:a16="http://schemas.microsoft.com/office/drawing/2014/main" id="{650BBEA6-F18A-4575-BE06-56D0143BE898}"/>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21" name="フローチャート: 判断 420">
          <a:extLst>
            <a:ext uri="{FF2B5EF4-FFF2-40B4-BE49-F238E27FC236}">
              <a16:creationId xmlns:a16="http://schemas.microsoft.com/office/drawing/2014/main" id="{875B725B-A83F-4130-A19D-71F0904B0F16}"/>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22" name="フローチャート: 判断 421">
          <a:extLst>
            <a:ext uri="{FF2B5EF4-FFF2-40B4-BE49-F238E27FC236}">
              <a16:creationId xmlns:a16="http://schemas.microsoft.com/office/drawing/2014/main" id="{B2BD5843-083C-4ACB-BC28-33EC8285C55C}"/>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23" name="フローチャート: 判断 422">
          <a:extLst>
            <a:ext uri="{FF2B5EF4-FFF2-40B4-BE49-F238E27FC236}">
              <a16:creationId xmlns:a16="http://schemas.microsoft.com/office/drawing/2014/main" id="{0AD62A2C-60E7-4D87-BC9F-D918F227A86C}"/>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F1FF0042-9B25-49E3-A909-D6A32F6549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42705971-D534-4666-9E67-1C2D12A50F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8A545EBC-4672-4CAA-B0A6-7DE7B3B151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BD928E8B-1CF0-48E0-9B20-EEF443466D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C80A7B6E-D8C4-4FD6-BD81-302C8CB526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29" name="楕円 428">
          <a:extLst>
            <a:ext uri="{FF2B5EF4-FFF2-40B4-BE49-F238E27FC236}">
              <a16:creationId xmlns:a16="http://schemas.microsoft.com/office/drawing/2014/main" id="{B0F44021-A1D8-497C-8730-61A5784CA621}"/>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30" name="楕円 429">
          <a:extLst>
            <a:ext uri="{FF2B5EF4-FFF2-40B4-BE49-F238E27FC236}">
              <a16:creationId xmlns:a16="http://schemas.microsoft.com/office/drawing/2014/main" id="{BBAA1F02-24F1-4235-B7CB-EDD1D27A2C57}"/>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31" name="直線コネクタ 430">
          <a:extLst>
            <a:ext uri="{FF2B5EF4-FFF2-40B4-BE49-F238E27FC236}">
              <a16:creationId xmlns:a16="http://schemas.microsoft.com/office/drawing/2014/main" id="{981A0360-0769-4C85-8D98-1AB96AD153C4}"/>
            </a:ext>
          </a:extLst>
        </xdr:cNvPr>
        <xdr:cNvCxnSpPr/>
      </xdr:nvCxnSpPr>
      <xdr:spPr>
        <a:xfrm>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432" name="楕円 431">
          <a:extLst>
            <a:ext uri="{FF2B5EF4-FFF2-40B4-BE49-F238E27FC236}">
              <a16:creationId xmlns:a16="http://schemas.microsoft.com/office/drawing/2014/main" id="{9E7F5945-A47B-4272-AA07-E1FF8FCA5585}"/>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433" name="直線コネクタ 432">
          <a:extLst>
            <a:ext uri="{FF2B5EF4-FFF2-40B4-BE49-F238E27FC236}">
              <a16:creationId xmlns:a16="http://schemas.microsoft.com/office/drawing/2014/main" id="{0199EE48-585A-47BF-9C81-69B3AB884423}"/>
            </a:ext>
          </a:extLst>
        </xdr:cNvPr>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34" name="楕円 433">
          <a:extLst>
            <a:ext uri="{FF2B5EF4-FFF2-40B4-BE49-F238E27FC236}">
              <a16:creationId xmlns:a16="http://schemas.microsoft.com/office/drawing/2014/main" id="{6E499E01-A7A2-44BC-8E9F-C50FE08D3ACD}"/>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435" name="直線コネクタ 434">
          <a:extLst>
            <a:ext uri="{FF2B5EF4-FFF2-40B4-BE49-F238E27FC236}">
              <a16:creationId xmlns:a16="http://schemas.microsoft.com/office/drawing/2014/main" id="{624A5C9B-45BC-404E-A669-71BCE663A85C}"/>
            </a:ext>
          </a:extLst>
        </xdr:cNvPr>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3A51DC6C-43A1-4369-A374-7B65B7715D8A}"/>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AC4B69F8-1A72-45FA-8157-925C6F092F5E}"/>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427BDD26-B339-41F4-BDD8-4F5719BBC1E1}"/>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31D47E15-D773-4BB3-BD26-E7F1F421666E}"/>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3BF6EE4D-5F11-4604-A86E-A89EC535A7AD}"/>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3CECB1F3-F3E5-44F5-A638-6DE6713DDB61}"/>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AB1BEE5D-84A6-4AA1-9C53-EF733C14D84B}"/>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C17FD7D4-E461-4FB2-93AC-6B1E39A2F9D0}"/>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30B7F592-E19B-488E-BA2C-47A810C581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94AE84FE-94A6-4B31-82A2-C949E2804D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9B469E03-6AF3-4C44-AFC3-9400578D52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DF797023-99A8-4B06-94EA-1E4D008EC7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92582792-50F3-49E4-82B7-660F768BFC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6E4DF07E-4A98-4478-845C-337ABD19B9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F49350F0-05F2-43EE-BB28-86BB1666A5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47CB89C3-EDEB-4A33-AC77-07E5C0CBA5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B68BE8D7-CB79-459E-9C61-437B0668EC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B19D1CA5-A20C-452E-9026-A917355E25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D1A69FAB-2634-424A-8792-3ABDCA9950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9F02B866-6750-4100-AAF9-ACF32C94CA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5B25843D-99A2-49FB-9355-CB803C8961F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7A3BEFF9-55A4-4F09-8F89-B7AD4BF9DBF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8F2772F8-A210-46E9-8075-3924ABDC96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2701E1AC-5C00-4E41-ACA6-2B13E09AFA9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CA78B4FC-B909-4992-8CF2-515AE1154A2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5B32FA1B-5E0A-4C63-9DC1-499AD685583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8B67C348-7DC9-4622-AE79-2D1F9698C8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9F62DD82-64F6-486B-9DBD-D0D408B604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F9B52D87-38CE-47A6-82C5-13834213F1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65" name="直線コネクタ 464">
          <a:extLst>
            <a:ext uri="{FF2B5EF4-FFF2-40B4-BE49-F238E27FC236}">
              <a16:creationId xmlns:a16="http://schemas.microsoft.com/office/drawing/2014/main" id="{8B46927D-FB53-4360-BDAA-68EE475E3B75}"/>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19B6F69A-AD81-4DC9-BFD8-50A3E1BE3DB8}"/>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67" name="直線コネクタ 466">
          <a:extLst>
            <a:ext uri="{FF2B5EF4-FFF2-40B4-BE49-F238E27FC236}">
              <a16:creationId xmlns:a16="http://schemas.microsoft.com/office/drawing/2014/main" id="{F4F5CE0D-B83E-460D-BE9B-8B3B65AEDBD1}"/>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1CD26391-AF45-4273-81E9-276A02ABAE2E}"/>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69" name="直線コネクタ 468">
          <a:extLst>
            <a:ext uri="{FF2B5EF4-FFF2-40B4-BE49-F238E27FC236}">
              <a16:creationId xmlns:a16="http://schemas.microsoft.com/office/drawing/2014/main" id="{87BB7E48-9679-4CD3-98FE-32ADCC5C24F7}"/>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67F45B17-B597-4648-A819-14490B41872D}"/>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71" name="フローチャート: 判断 470">
          <a:extLst>
            <a:ext uri="{FF2B5EF4-FFF2-40B4-BE49-F238E27FC236}">
              <a16:creationId xmlns:a16="http://schemas.microsoft.com/office/drawing/2014/main" id="{332F0630-E8ED-44C0-B5D0-0CF61440F59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72" name="フローチャート: 判断 471">
          <a:extLst>
            <a:ext uri="{FF2B5EF4-FFF2-40B4-BE49-F238E27FC236}">
              <a16:creationId xmlns:a16="http://schemas.microsoft.com/office/drawing/2014/main" id="{02FFE14B-D4BB-4AAD-BFE6-F3849996E162}"/>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73" name="フローチャート: 判断 472">
          <a:extLst>
            <a:ext uri="{FF2B5EF4-FFF2-40B4-BE49-F238E27FC236}">
              <a16:creationId xmlns:a16="http://schemas.microsoft.com/office/drawing/2014/main" id="{C7561639-651B-4A7C-8C49-AA18250A565B}"/>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74" name="フローチャート: 判断 473">
          <a:extLst>
            <a:ext uri="{FF2B5EF4-FFF2-40B4-BE49-F238E27FC236}">
              <a16:creationId xmlns:a16="http://schemas.microsoft.com/office/drawing/2014/main" id="{39858D10-D511-4DDF-A3F7-F0E8943CC7E7}"/>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75" name="フローチャート: 判断 474">
          <a:extLst>
            <a:ext uri="{FF2B5EF4-FFF2-40B4-BE49-F238E27FC236}">
              <a16:creationId xmlns:a16="http://schemas.microsoft.com/office/drawing/2014/main" id="{E002C408-F30F-4C71-B586-20E4325C989C}"/>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863DFB0E-F299-4A7C-A353-EE1B96D2F1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E8B01151-AD31-46D4-B27F-85BD84AE3F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E2A725A-83B7-4311-9AFD-0A771C8C55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FBDC670B-798E-4E8E-8B73-219CDFF79E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C53BB693-8048-4A6E-95C5-CE029F6A09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115621</xdr:rowOff>
    </xdr:from>
    <xdr:to>
      <xdr:col>112</xdr:col>
      <xdr:colOff>38100</xdr:colOff>
      <xdr:row>63</xdr:row>
      <xdr:rowOff>45771</xdr:rowOff>
    </xdr:to>
    <xdr:sp macro="" textlink="">
      <xdr:nvSpPr>
        <xdr:cNvPr id="481" name="楕円 480">
          <a:extLst>
            <a:ext uri="{FF2B5EF4-FFF2-40B4-BE49-F238E27FC236}">
              <a16:creationId xmlns:a16="http://schemas.microsoft.com/office/drawing/2014/main" id="{F20DC35C-A872-475F-8391-AB3DCEDBC209}"/>
            </a:ext>
          </a:extLst>
        </xdr:cNvPr>
        <xdr:cNvSpPr/>
      </xdr:nvSpPr>
      <xdr:spPr>
        <a:xfrm>
          <a:off x="21272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124308</xdr:rowOff>
    </xdr:from>
    <xdr:to>
      <xdr:col>107</xdr:col>
      <xdr:colOff>101600</xdr:colOff>
      <xdr:row>63</xdr:row>
      <xdr:rowOff>54458</xdr:rowOff>
    </xdr:to>
    <xdr:sp macro="" textlink="">
      <xdr:nvSpPr>
        <xdr:cNvPr id="482" name="楕円 481">
          <a:extLst>
            <a:ext uri="{FF2B5EF4-FFF2-40B4-BE49-F238E27FC236}">
              <a16:creationId xmlns:a16="http://schemas.microsoft.com/office/drawing/2014/main" id="{8B10D129-3D38-4F5A-94FB-6F1FE84F158F}"/>
            </a:ext>
          </a:extLst>
        </xdr:cNvPr>
        <xdr:cNvSpPr/>
      </xdr:nvSpPr>
      <xdr:spPr>
        <a:xfrm>
          <a:off x="20383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166421</xdr:rowOff>
    </xdr:from>
    <xdr:to>
      <xdr:col>111</xdr:col>
      <xdr:colOff>177800</xdr:colOff>
      <xdr:row>63</xdr:row>
      <xdr:rowOff>3658</xdr:rowOff>
    </xdr:to>
    <xdr:cxnSp macro="">
      <xdr:nvCxnSpPr>
        <xdr:cNvPr id="483" name="直線コネクタ 482">
          <a:extLst>
            <a:ext uri="{FF2B5EF4-FFF2-40B4-BE49-F238E27FC236}">
              <a16:creationId xmlns:a16="http://schemas.microsoft.com/office/drawing/2014/main" id="{D65D25E6-8301-4FDE-A25C-2555F6C64132}"/>
            </a:ext>
          </a:extLst>
        </xdr:cNvPr>
        <xdr:cNvCxnSpPr/>
      </xdr:nvCxnSpPr>
      <xdr:spPr>
        <a:xfrm flipV="1">
          <a:off x="20434300" y="1079632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126594</xdr:rowOff>
    </xdr:from>
    <xdr:to>
      <xdr:col>102</xdr:col>
      <xdr:colOff>165100</xdr:colOff>
      <xdr:row>63</xdr:row>
      <xdr:rowOff>56744</xdr:rowOff>
    </xdr:to>
    <xdr:sp macro="" textlink="">
      <xdr:nvSpPr>
        <xdr:cNvPr id="484" name="楕円 483">
          <a:extLst>
            <a:ext uri="{FF2B5EF4-FFF2-40B4-BE49-F238E27FC236}">
              <a16:creationId xmlns:a16="http://schemas.microsoft.com/office/drawing/2014/main" id="{0EAF96C6-1BA5-4476-8F93-353E1624F949}"/>
            </a:ext>
          </a:extLst>
        </xdr:cNvPr>
        <xdr:cNvSpPr/>
      </xdr:nvSpPr>
      <xdr:spPr>
        <a:xfrm>
          <a:off x="19494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3658</xdr:rowOff>
    </xdr:from>
    <xdr:to>
      <xdr:col>107</xdr:col>
      <xdr:colOff>50800</xdr:colOff>
      <xdr:row>63</xdr:row>
      <xdr:rowOff>5944</xdr:rowOff>
    </xdr:to>
    <xdr:cxnSp macro="">
      <xdr:nvCxnSpPr>
        <xdr:cNvPr id="485" name="直線コネクタ 484">
          <a:extLst>
            <a:ext uri="{FF2B5EF4-FFF2-40B4-BE49-F238E27FC236}">
              <a16:creationId xmlns:a16="http://schemas.microsoft.com/office/drawing/2014/main" id="{4A01EAAB-46A3-4BD4-98F6-F2A8FFE7D21A}"/>
            </a:ext>
          </a:extLst>
        </xdr:cNvPr>
        <xdr:cNvCxnSpPr/>
      </xdr:nvCxnSpPr>
      <xdr:spPr>
        <a:xfrm flipV="1">
          <a:off x="19545300" y="10805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86" name="楕円 485">
          <a:extLst>
            <a:ext uri="{FF2B5EF4-FFF2-40B4-BE49-F238E27FC236}">
              <a16:creationId xmlns:a16="http://schemas.microsoft.com/office/drawing/2014/main" id="{A64946E3-3C34-4AF2-AB6B-26D7DA59AFFE}"/>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5944</xdr:rowOff>
    </xdr:from>
    <xdr:to>
      <xdr:col>102</xdr:col>
      <xdr:colOff>114300</xdr:colOff>
      <xdr:row>63</xdr:row>
      <xdr:rowOff>11430</xdr:rowOff>
    </xdr:to>
    <xdr:cxnSp macro="">
      <xdr:nvCxnSpPr>
        <xdr:cNvPr id="487" name="直線コネクタ 486">
          <a:extLst>
            <a:ext uri="{FF2B5EF4-FFF2-40B4-BE49-F238E27FC236}">
              <a16:creationId xmlns:a16="http://schemas.microsoft.com/office/drawing/2014/main" id="{D5D873A5-DBAD-4872-A6A9-F8364C93F610}"/>
            </a:ext>
          </a:extLst>
        </xdr:cNvPr>
        <xdr:cNvCxnSpPr/>
      </xdr:nvCxnSpPr>
      <xdr:spPr>
        <a:xfrm flipV="1">
          <a:off x="18656300" y="108072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488" name="n_1aveValue【保健センター・保健所】&#10;一人当たり面積">
          <a:extLst>
            <a:ext uri="{FF2B5EF4-FFF2-40B4-BE49-F238E27FC236}">
              <a16:creationId xmlns:a16="http://schemas.microsoft.com/office/drawing/2014/main" id="{1C95AE26-6AFB-4F14-89F9-4AC0361EA2E8}"/>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489" name="n_2aveValue【保健センター・保健所】&#10;一人当たり面積">
          <a:extLst>
            <a:ext uri="{FF2B5EF4-FFF2-40B4-BE49-F238E27FC236}">
              <a16:creationId xmlns:a16="http://schemas.microsoft.com/office/drawing/2014/main" id="{FBA78F32-750C-420D-9B9B-A9C13A86E482}"/>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490" name="n_3aveValue【保健センター・保健所】&#10;一人当たり面積">
          <a:extLst>
            <a:ext uri="{FF2B5EF4-FFF2-40B4-BE49-F238E27FC236}">
              <a16:creationId xmlns:a16="http://schemas.microsoft.com/office/drawing/2014/main" id="{89301717-CD6B-4C94-92A4-956C1843DF42}"/>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491" name="n_4aveValue【保健センター・保健所】&#10;一人当たり面積">
          <a:extLst>
            <a:ext uri="{FF2B5EF4-FFF2-40B4-BE49-F238E27FC236}">
              <a16:creationId xmlns:a16="http://schemas.microsoft.com/office/drawing/2014/main" id="{90C2B972-92F0-445B-9F82-0D1AE402FA13}"/>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62298</xdr:rowOff>
    </xdr:from>
    <xdr:ext cx="469744" cy="259045"/>
    <xdr:sp macro="" textlink="">
      <xdr:nvSpPr>
        <xdr:cNvPr id="492" name="n_1mainValue【保健センター・保健所】&#10;一人当たり面積">
          <a:extLst>
            <a:ext uri="{FF2B5EF4-FFF2-40B4-BE49-F238E27FC236}">
              <a16:creationId xmlns:a16="http://schemas.microsoft.com/office/drawing/2014/main" id="{29DABA11-333B-4B01-A64B-37A8B13B9EBC}"/>
            </a:ext>
          </a:extLst>
        </xdr:cNvPr>
        <xdr:cNvSpPr txBox="1"/>
      </xdr:nvSpPr>
      <xdr:spPr>
        <a:xfrm>
          <a:off x="21075727" y="105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70985</xdr:rowOff>
    </xdr:from>
    <xdr:ext cx="469744" cy="259045"/>
    <xdr:sp macro="" textlink="">
      <xdr:nvSpPr>
        <xdr:cNvPr id="493" name="n_2mainValue【保健センター・保健所】&#10;一人当たり面積">
          <a:extLst>
            <a:ext uri="{FF2B5EF4-FFF2-40B4-BE49-F238E27FC236}">
              <a16:creationId xmlns:a16="http://schemas.microsoft.com/office/drawing/2014/main" id="{ADEC7A3F-F49B-47FD-8A31-7F41C926C862}"/>
            </a:ext>
          </a:extLst>
        </xdr:cNvPr>
        <xdr:cNvSpPr txBox="1"/>
      </xdr:nvSpPr>
      <xdr:spPr>
        <a:xfrm>
          <a:off x="201994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73271</xdr:rowOff>
    </xdr:from>
    <xdr:ext cx="469744" cy="259045"/>
    <xdr:sp macro="" textlink="">
      <xdr:nvSpPr>
        <xdr:cNvPr id="494" name="n_3mainValue【保健センター・保健所】&#10;一人当たり面積">
          <a:extLst>
            <a:ext uri="{FF2B5EF4-FFF2-40B4-BE49-F238E27FC236}">
              <a16:creationId xmlns:a16="http://schemas.microsoft.com/office/drawing/2014/main" id="{F456DF94-612D-4414-8DA2-FC24A5A4F5D2}"/>
            </a:ext>
          </a:extLst>
        </xdr:cNvPr>
        <xdr:cNvSpPr txBox="1"/>
      </xdr:nvSpPr>
      <xdr:spPr>
        <a:xfrm>
          <a:off x="19310427" y="105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495" name="n_4mainValue【保健センター・保健所】&#10;一人当たり面積">
          <a:extLst>
            <a:ext uri="{FF2B5EF4-FFF2-40B4-BE49-F238E27FC236}">
              <a16:creationId xmlns:a16="http://schemas.microsoft.com/office/drawing/2014/main" id="{305621DC-BAF6-4804-A819-C74E3568E1FB}"/>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4B616A0A-7573-4BE3-AFF6-806BF35BD1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D1CE47FF-B78E-4ACA-A31F-56D8634E07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F72DA487-99D0-4193-A4E6-CF4727F288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8F0D896C-D7DB-4090-B7A2-AD360CAF50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BD2EF44C-9A19-4B04-B74B-EE1D400E76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1B15B0AB-5ACD-4D92-9569-33597A8D0F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83C2EFCF-A41C-4B94-83A8-F81A0B98033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743F9CFD-277F-4069-B082-A09ACCA585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F63BF474-9BBD-41EE-8A96-2CCE4D0B24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C426311E-9D20-4FBE-9511-D4A30C9BDE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6029E246-B730-4385-BA84-58B83445C1C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6C923799-20B2-4549-A219-BF2DE6A7DC4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81E9D34B-5978-4875-B761-DD6A54A688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1ED11CB8-8408-4529-B297-99D51392CB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AFCB4308-A98D-4136-980E-B1F4919C2D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9291EC6A-AB89-4880-8D16-A63D29DACA7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7EDA9AC7-E1F6-44F7-9BB2-69609D70A8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8A534114-C670-4D4B-A352-A887A2689D8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F47825B2-8898-4B1C-8226-A4A7A06BC8B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52880373-E400-4651-B4A0-A11E6FA450C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16" name="テキスト ボックス 515">
          <a:extLst>
            <a:ext uri="{FF2B5EF4-FFF2-40B4-BE49-F238E27FC236}">
              <a16:creationId xmlns:a16="http://schemas.microsoft.com/office/drawing/2014/main" id="{A8375FAB-39BF-43D0-9A57-303A2D6A1E2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62C31E6C-1970-4528-8A5D-68D6DBE64B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BFD4AA8C-65F1-4B68-BD78-1B0361ADF3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19" name="直線コネクタ 518">
          <a:extLst>
            <a:ext uri="{FF2B5EF4-FFF2-40B4-BE49-F238E27FC236}">
              <a16:creationId xmlns:a16="http://schemas.microsoft.com/office/drawing/2014/main" id="{810A970E-5D33-41A1-9142-7C83B82734B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0" name="【消防施設】&#10;有形固定資産減価償却率最小値テキスト">
          <a:extLst>
            <a:ext uri="{FF2B5EF4-FFF2-40B4-BE49-F238E27FC236}">
              <a16:creationId xmlns:a16="http://schemas.microsoft.com/office/drawing/2014/main" id="{C1FB68F4-2EEA-4654-9CF9-A28CEABAE27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1" name="直線コネクタ 520">
          <a:extLst>
            <a:ext uri="{FF2B5EF4-FFF2-40B4-BE49-F238E27FC236}">
              <a16:creationId xmlns:a16="http://schemas.microsoft.com/office/drawing/2014/main" id="{8D37497C-95BF-4CF5-AAA1-9A01BE1619C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2" name="【消防施設】&#10;有形固定資産減価償却率最大値テキスト">
          <a:extLst>
            <a:ext uri="{FF2B5EF4-FFF2-40B4-BE49-F238E27FC236}">
              <a16:creationId xmlns:a16="http://schemas.microsoft.com/office/drawing/2014/main" id="{E4DE446D-02A7-4960-9600-1C3E9CE6434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a:extLst>
            <a:ext uri="{FF2B5EF4-FFF2-40B4-BE49-F238E27FC236}">
              <a16:creationId xmlns:a16="http://schemas.microsoft.com/office/drawing/2014/main" id="{5D3E6264-7153-4FFD-9640-B6F9D7E25F2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8DD1F7D8-DD50-4D38-8FF0-F711D04E4883}"/>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25" name="フローチャート: 判断 524">
          <a:extLst>
            <a:ext uri="{FF2B5EF4-FFF2-40B4-BE49-F238E27FC236}">
              <a16:creationId xmlns:a16="http://schemas.microsoft.com/office/drawing/2014/main" id="{03EF6A8B-0529-4D6B-8BCD-2D4AF0D62BF1}"/>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26" name="フローチャート: 判断 525">
          <a:extLst>
            <a:ext uri="{FF2B5EF4-FFF2-40B4-BE49-F238E27FC236}">
              <a16:creationId xmlns:a16="http://schemas.microsoft.com/office/drawing/2014/main" id="{475150EC-2492-4409-94B7-C76284442778}"/>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27" name="フローチャート: 判断 526">
          <a:extLst>
            <a:ext uri="{FF2B5EF4-FFF2-40B4-BE49-F238E27FC236}">
              <a16:creationId xmlns:a16="http://schemas.microsoft.com/office/drawing/2014/main" id="{94A72D1F-F6DC-4EA4-AED1-076F324ACD96}"/>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28" name="フローチャート: 判断 527">
          <a:extLst>
            <a:ext uri="{FF2B5EF4-FFF2-40B4-BE49-F238E27FC236}">
              <a16:creationId xmlns:a16="http://schemas.microsoft.com/office/drawing/2014/main" id="{59692034-C869-493A-9A95-5F006B2AA30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29" name="フローチャート: 判断 528">
          <a:extLst>
            <a:ext uri="{FF2B5EF4-FFF2-40B4-BE49-F238E27FC236}">
              <a16:creationId xmlns:a16="http://schemas.microsoft.com/office/drawing/2014/main" id="{5C4BB040-5367-4A00-878C-3287C77457AD}"/>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F2E2B91-0F9B-4013-8283-8CEC4D5DB1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D926377-0D08-4929-BF10-56CE3069D8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DE228E56-12A9-43EF-8A4E-07551CCBFE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DB4D5F29-BDD6-4B7C-8FE9-BD0A5653A2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E8EB51E7-F024-468B-96B8-B1578C30EC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535" name="楕円 534">
          <a:extLst>
            <a:ext uri="{FF2B5EF4-FFF2-40B4-BE49-F238E27FC236}">
              <a16:creationId xmlns:a16="http://schemas.microsoft.com/office/drawing/2014/main" id="{7BA9699B-82AC-41C3-97F6-B89289F10C73}"/>
            </a:ext>
          </a:extLst>
        </xdr:cNvPr>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115570</xdr:rowOff>
    </xdr:from>
    <xdr:to>
      <xdr:col>76</xdr:col>
      <xdr:colOff>165100</xdr:colOff>
      <xdr:row>81</xdr:row>
      <xdr:rowOff>45720</xdr:rowOff>
    </xdr:to>
    <xdr:sp macro="" textlink="">
      <xdr:nvSpPr>
        <xdr:cNvPr id="536" name="楕円 535">
          <a:extLst>
            <a:ext uri="{FF2B5EF4-FFF2-40B4-BE49-F238E27FC236}">
              <a16:creationId xmlns:a16="http://schemas.microsoft.com/office/drawing/2014/main" id="{03F3409A-DBFF-4B0F-9987-754B279B7FE2}"/>
            </a:ext>
          </a:extLst>
        </xdr:cNvPr>
        <xdr:cNvSpPr/>
      </xdr:nvSpPr>
      <xdr:spPr>
        <a:xfrm>
          <a:off x="14541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166370</xdr:rowOff>
    </xdr:to>
    <xdr:cxnSp macro="">
      <xdr:nvCxnSpPr>
        <xdr:cNvPr id="537" name="直線コネクタ 536">
          <a:extLst>
            <a:ext uri="{FF2B5EF4-FFF2-40B4-BE49-F238E27FC236}">
              <a16:creationId xmlns:a16="http://schemas.microsoft.com/office/drawing/2014/main" id="{344F115E-2223-4740-9EFC-A2F51EAC51AE}"/>
            </a:ext>
          </a:extLst>
        </xdr:cNvPr>
        <xdr:cNvCxnSpPr/>
      </xdr:nvCxnSpPr>
      <xdr:spPr>
        <a:xfrm flipV="1">
          <a:off x="14592300" y="138379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538" name="楕円 537">
          <a:extLst>
            <a:ext uri="{FF2B5EF4-FFF2-40B4-BE49-F238E27FC236}">
              <a16:creationId xmlns:a16="http://schemas.microsoft.com/office/drawing/2014/main" id="{F4E585EF-EE1A-479F-A8EE-2138950C2CA7}"/>
            </a:ext>
          </a:extLst>
        </xdr:cNvPr>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166370</xdr:rowOff>
    </xdr:from>
    <xdr:to>
      <xdr:col>76</xdr:col>
      <xdr:colOff>114300</xdr:colOff>
      <xdr:row>82</xdr:row>
      <xdr:rowOff>91439</xdr:rowOff>
    </xdr:to>
    <xdr:cxnSp macro="">
      <xdr:nvCxnSpPr>
        <xdr:cNvPr id="539" name="直線コネクタ 538">
          <a:extLst>
            <a:ext uri="{FF2B5EF4-FFF2-40B4-BE49-F238E27FC236}">
              <a16:creationId xmlns:a16="http://schemas.microsoft.com/office/drawing/2014/main" id="{CB3EFDD5-3BC4-40C5-8865-0B1D054AFA98}"/>
            </a:ext>
          </a:extLst>
        </xdr:cNvPr>
        <xdr:cNvCxnSpPr/>
      </xdr:nvCxnSpPr>
      <xdr:spPr>
        <a:xfrm flipV="1">
          <a:off x="13703300" y="13882370"/>
          <a:ext cx="889000" cy="2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11430</xdr:rowOff>
    </xdr:from>
    <xdr:to>
      <xdr:col>67</xdr:col>
      <xdr:colOff>101600</xdr:colOff>
      <xdr:row>82</xdr:row>
      <xdr:rowOff>113030</xdr:rowOff>
    </xdr:to>
    <xdr:sp macro="" textlink="">
      <xdr:nvSpPr>
        <xdr:cNvPr id="540" name="楕円 539">
          <a:extLst>
            <a:ext uri="{FF2B5EF4-FFF2-40B4-BE49-F238E27FC236}">
              <a16:creationId xmlns:a16="http://schemas.microsoft.com/office/drawing/2014/main" id="{4011A370-9F85-4B65-A651-560140141122}"/>
            </a:ext>
          </a:extLst>
        </xdr:cNvPr>
        <xdr:cNvSpPr/>
      </xdr:nvSpPr>
      <xdr:spPr>
        <a:xfrm>
          <a:off x="127635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62230</xdr:rowOff>
    </xdr:from>
    <xdr:to>
      <xdr:col>71</xdr:col>
      <xdr:colOff>177800</xdr:colOff>
      <xdr:row>82</xdr:row>
      <xdr:rowOff>91439</xdr:rowOff>
    </xdr:to>
    <xdr:cxnSp macro="">
      <xdr:nvCxnSpPr>
        <xdr:cNvPr id="541" name="直線コネクタ 540">
          <a:extLst>
            <a:ext uri="{FF2B5EF4-FFF2-40B4-BE49-F238E27FC236}">
              <a16:creationId xmlns:a16="http://schemas.microsoft.com/office/drawing/2014/main" id="{8238F0C4-477F-452A-8E69-B7D89677D37D}"/>
            </a:ext>
          </a:extLst>
        </xdr:cNvPr>
        <xdr:cNvCxnSpPr/>
      </xdr:nvCxnSpPr>
      <xdr:spPr>
        <a:xfrm>
          <a:off x="12814300" y="141211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42" name="n_1aveValue【消防施設】&#10;有形固定資産減価償却率">
          <a:extLst>
            <a:ext uri="{FF2B5EF4-FFF2-40B4-BE49-F238E27FC236}">
              <a16:creationId xmlns:a16="http://schemas.microsoft.com/office/drawing/2014/main" id="{71C2CC2A-0073-4058-8323-094D26C71371}"/>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43" name="n_2aveValue【消防施設】&#10;有形固定資産減価償却率">
          <a:extLst>
            <a:ext uri="{FF2B5EF4-FFF2-40B4-BE49-F238E27FC236}">
              <a16:creationId xmlns:a16="http://schemas.microsoft.com/office/drawing/2014/main" id="{2887080E-09A7-4FBF-8131-A258AF2D94DE}"/>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44" name="n_3aveValue【消防施設】&#10;有形固定資産減価償却率">
          <a:extLst>
            <a:ext uri="{FF2B5EF4-FFF2-40B4-BE49-F238E27FC236}">
              <a16:creationId xmlns:a16="http://schemas.microsoft.com/office/drawing/2014/main" id="{CC06D013-753D-4D96-8C72-B3AC0AF4F7FF}"/>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45" name="n_4aveValue【消防施設】&#10;有形固定資産減価償却率">
          <a:extLst>
            <a:ext uri="{FF2B5EF4-FFF2-40B4-BE49-F238E27FC236}">
              <a16:creationId xmlns:a16="http://schemas.microsoft.com/office/drawing/2014/main" id="{FB6123FC-6766-4384-A64B-00594627D16D}"/>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546" name="n_1mainValue【消防施設】&#10;有形固定資産減価償却率">
          <a:extLst>
            <a:ext uri="{FF2B5EF4-FFF2-40B4-BE49-F238E27FC236}">
              <a16:creationId xmlns:a16="http://schemas.microsoft.com/office/drawing/2014/main" id="{51513A7A-4204-4E8D-8348-50B8A6E7D837}"/>
            </a:ext>
          </a:extLst>
        </xdr:cNvPr>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62247</xdr:rowOff>
    </xdr:from>
    <xdr:ext cx="405111" cy="259045"/>
    <xdr:sp macro="" textlink="">
      <xdr:nvSpPr>
        <xdr:cNvPr id="547" name="n_2mainValue【消防施設】&#10;有形固定資産減価償却率">
          <a:extLst>
            <a:ext uri="{FF2B5EF4-FFF2-40B4-BE49-F238E27FC236}">
              <a16:creationId xmlns:a16="http://schemas.microsoft.com/office/drawing/2014/main" id="{8F36947E-6DF7-4E2D-88A6-9970D60E5A51}"/>
            </a:ext>
          </a:extLst>
        </xdr:cNvPr>
        <xdr:cNvSpPr txBox="1"/>
      </xdr:nvSpPr>
      <xdr:spPr>
        <a:xfrm>
          <a:off x="14389744" y="1360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548" name="n_3mainValue【消防施設】&#10;有形固定資産減価償却率">
          <a:extLst>
            <a:ext uri="{FF2B5EF4-FFF2-40B4-BE49-F238E27FC236}">
              <a16:creationId xmlns:a16="http://schemas.microsoft.com/office/drawing/2014/main" id="{8F69D6AE-5AE0-4A49-94B0-24DB79F33BF2}"/>
            </a:ext>
          </a:extLst>
        </xdr:cNvPr>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104157</xdr:rowOff>
    </xdr:from>
    <xdr:ext cx="405111" cy="259045"/>
    <xdr:sp macro="" textlink="">
      <xdr:nvSpPr>
        <xdr:cNvPr id="549" name="n_4mainValue【消防施設】&#10;有形固定資産減価償却率">
          <a:extLst>
            <a:ext uri="{FF2B5EF4-FFF2-40B4-BE49-F238E27FC236}">
              <a16:creationId xmlns:a16="http://schemas.microsoft.com/office/drawing/2014/main" id="{D024095A-99FE-4541-8C7B-D4502FD58BAD}"/>
            </a:ext>
          </a:extLst>
        </xdr:cNvPr>
        <xdr:cNvSpPr txBox="1"/>
      </xdr:nvSpPr>
      <xdr:spPr>
        <a:xfrm>
          <a:off x="12611744" y="1416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96C52CC9-79A8-40CB-99F2-D7863C2DA5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FA3FC654-679F-4E6C-A628-BF33D42F3D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C0B472E1-7A6D-4E1C-817A-37ADFBFC9E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4A261F33-20B5-48AE-8714-A7B088AB8C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7ECFE407-E493-4E93-8E30-B20486A898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F5CD38DD-972D-4397-A9D4-F60C4205FD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6E8BEF21-67B4-4F44-9559-E9ED61A8E3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90CB8F0D-276C-4879-B4D9-FD54A0C5C3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240444C9-A844-41B2-BBE0-B53E6BFD0A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FF73A4DD-96ED-41EB-B64C-6168F791D5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a:extLst>
            <a:ext uri="{FF2B5EF4-FFF2-40B4-BE49-F238E27FC236}">
              <a16:creationId xmlns:a16="http://schemas.microsoft.com/office/drawing/2014/main" id="{FA29D26E-C059-408C-A80A-F21BDFCA4D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a:extLst>
            <a:ext uri="{FF2B5EF4-FFF2-40B4-BE49-F238E27FC236}">
              <a16:creationId xmlns:a16="http://schemas.microsoft.com/office/drawing/2014/main" id="{2CE081A2-0349-43C6-9A68-3D0ED9B233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a:extLst>
            <a:ext uri="{FF2B5EF4-FFF2-40B4-BE49-F238E27FC236}">
              <a16:creationId xmlns:a16="http://schemas.microsoft.com/office/drawing/2014/main" id="{C0C54701-CEED-4573-90A5-FE30F3F8D6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a:extLst>
            <a:ext uri="{FF2B5EF4-FFF2-40B4-BE49-F238E27FC236}">
              <a16:creationId xmlns:a16="http://schemas.microsoft.com/office/drawing/2014/main" id="{5DAFE749-7A64-4568-88DD-994D5CA1A4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01F4DAAC-EEAF-48E1-9187-DB65A9D7C94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5ADD209B-A2D0-41BA-BEF2-379EA5FC089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a:extLst>
            <a:ext uri="{FF2B5EF4-FFF2-40B4-BE49-F238E27FC236}">
              <a16:creationId xmlns:a16="http://schemas.microsoft.com/office/drawing/2014/main" id="{2ACBE4E6-1254-4B2A-A3A0-AAEEA0AD16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a:extLst>
            <a:ext uri="{FF2B5EF4-FFF2-40B4-BE49-F238E27FC236}">
              <a16:creationId xmlns:a16="http://schemas.microsoft.com/office/drawing/2014/main" id="{EDFE7229-4312-4FAB-AF24-D8B66B0AEA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a:extLst>
            <a:ext uri="{FF2B5EF4-FFF2-40B4-BE49-F238E27FC236}">
              <a16:creationId xmlns:a16="http://schemas.microsoft.com/office/drawing/2014/main" id="{8CA89135-0715-4C00-BBD0-FE0CCB31A1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E232DC24-3954-4425-BB0A-4243A3A8F26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CD22A0CF-D138-4AED-A7DE-1B3D4DF51A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551E28A-2A3F-4D63-B7E6-9E474DD01A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E864D68E-77AE-46DF-A34A-63771BABC5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73" name="直線コネクタ 572">
          <a:extLst>
            <a:ext uri="{FF2B5EF4-FFF2-40B4-BE49-F238E27FC236}">
              <a16:creationId xmlns:a16="http://schemas.microsoft.com/office/drawing/2014/main" id="{9F757C11-90BA-4EB7-9B15-F59A93AF4D42}"/>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74" name="【消防施設】&#10;一人当たり面積最小値テキスト">
          <a:extLst>
            <a:ext uri="{FF2B5EF4-FFF2-40B4-BE49-F238E27FC236}">
              <a16:creationId xmlns:a16="http://schemas.microsoft.com/office/drawing/2014/main" id="{665F179B-56C0-4AD0-A10C-C652EA52CA8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75" name="直線コネクタ 574">
          <a:extLst>
            <a:ext uri="{FF2B5EF4-FFF2-40B4-BE49-F238E27FC236}">
              <a16:creationId xmlns:a16="http://schemas.microsoft.com/office/drawing/2014/main" id="{852E0D31-0085-46CB-88F2-610D33E281BC}"/>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76" name="【消防施設】&#10;一人当たり面積最大値テキスト">
          <a:extLst>
            <a:ext uri="{FF2B5EF4-FFF2-40B4-BE49-F238E27FC236}">
              <a16:creationId xmlns:a16="http://schemas.microsoft.com/office/drawing/2014/main" id="{F73EC728-8301-4B56-8503-9284CB5AA117}"/>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77" name="直線コネクタ 576">
          <a:extLst>
            <a:ext uri="{FF2B5EF4-FFF2-40B4-BE49-F238E27FC236}">
              <a16:creationId xmlns:a16="http://schemas.microsoft.com/office/drawing/2014/main" id="{6FE29778-9267-4FAA-B546-A190DA51E2D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78" name="【消防施設】&#10;一人当たり面積平均値テキスト">
          <a:extLst>
            <a:ext uri="{FF2B5EF4-FFF2-40B4-BE49-F238E27FC236}">
              <a16:creationId xmlns:a16="http://schemas.microsoft.com/office/drawing/2014/main" id="{2F0A462E-0DCF-46F4-BC46-14B24F37B433}"/>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79" name="フローチャート: 判断 578">
          <a:extLst>
            <a:ext uri="{FF2B5EF4-FFF2-40B4-BE49-F238E27FC236}">
              <a16:creationId xmlns:a16="http://schemas.microsoft.com/office/drawing/2014/main" id="{7AD6BCA4-6E0F-44B2-94D4-E6496C763EC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80" name="フローチャート: 判断 579">
          <a:extLst>
            <a:ext uri="{FF2B5EF4-FFF2-40B4-BE49-F238E27FC236}">
              <a16:creationId xmlns:a16="http://schemas.microsoft.com/office/drawing/2014/main" id="{8AC43C50-768B-433B-8BE4-8C57FB167FEC}"/>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81" name="フローチャート: 判断 580">
          <a:extLst>
            <a:ext uri="{FF2B5EF4-FFF2-40B4-BE49-F238E27FC236}">
              <a16:creationId xmlns:a16="http://schemas.microsoft.com/office/drawing/2014/main" id="{C5C6802D-C477-49FF-B161-7EB82517F227}"/>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82" name="フローチャート: 判断 581">
          <a:extLst>
            <a:ext uri="{FF2B5EF4-FFF2-40B4-BE49-F238E27FC236}">
              <a16:creationId xmlns:a16="http://schemas.microsoft.com/office/drawing/2014/main" id="{09B7F3B2-AB88-47E8-BCF9-6E1245EAA335}"/>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83" name="フローチャート: 判断 582">
          <a:extLst>
            <a:ext uri="{FF2B5EF4-FFF2-40B4-BE49-F238E27FC236}">
              <a16:creationId xmlns:a16="http://schemas.microsoft.com/office/drawing/2014/main" id="{AA874D3E-C3C5-4BBC-A7B2-EEF62A8CA527}"/>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5387157B-071F-4054-BEE2-1EA3B24DA4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1E81CB1C-8C7D-489E-8DB6-9D34A3AC6E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DFB9065D-5FC1-46D3-B9D5-498A0C5F2F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FF78A9CB-D981-45B0-932B-626B09C445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8D459959-CA9B-4274-B463-DEE9E30ADA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xdr:rowOff>
    </xdr:from>
    <xdr:to>
      <xdr:col>112</xdr:col>
      <xdr:colOff>38100</xdr:colOff>
      <xdr:row>85</xdr:row>
      <xdr:rowOff>105283</xdr:rowOff>
    </xdr:to>
    <xdr:sp macro="" textlink="">
      <xdr:nvSpPr>
        <xdr:cNvPr id="589" name="楕円 588">
          <a:extLst>
            <a:ext uri="{FF2B5EF4-FFF2-40B4-BE49-F238E27FC236}">
              <a16:creationId xmlns:a16="http://schemas.microsoft.com/office/drawing/2014/main" id="{997DD707-5662-4A51-9261-AFCD274DC02C}"/>
            </a:ext>
          </a:extLst>
        </xdr:cNvPr>
        <xdr:cNvSpPr/>
      </xdr:nvSpPr>
      <xdr:spPr>
        <a:xfrm>
          <a:off x="21272500" y="14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15112</xdr:rowOff>
    </xdr:from>
    <xdr:to>
      <xdr:col>107</xdr:col>
      <xdr:colOff>101600</xdr:colOff>
      <xdr:row>85</xdr:row>
      <xdr:rowOff>116712</xdr:rowOff>
    </xdr:to>
    <xdr:sp macro="" textlink="">
      <xdr:nvSpPr>
        <xdr:cNvPr id="590" name="楕円 589">
          <a:extLst>
            <a:ext uri="{FF2B5EF4-FFF2-40B4-BE49-F238E27FC236}">
              <a16:creationId xmlns:a16="http://schemas.microsoft.com/office/drawing/2014/main" id="{4518EB7A-DC41-4789-ACE5-FE7F752BCA5B}"/>
            </a:ext>
          </a:extLst>
        </xdr:cNvPr>
        <xdr:cNvSpPr/>
      </xdr:nvSpPr>
      <xdr:spPr>
        <a:xfrm>
          <a:off x="203835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54483</xdr:rowOff>
    </xdr:from>
    <xdr:to>
      <xdr:col>111</xdr:col>
      <xdr:colOff>177800</xdr:colOff>
      <xdr:row>85</xdr:row>
      <xdr:rowOff>65912</xdr:rowOff>
    </xdr:to>
    <xdr:cxnSp macro="">
      <xdr:nvCxnSpPr>
        <xdr:cNvPr id="591" name="直線コネクタ 590">
          <a:extLst>
            <a:ext uri="{FF2B5EF4-FFF2-40B4-BE49-F238E27FC236}">
              <a16:creationId xmlns:a16="http://schemas.microsoft.com/office/drawing/2014/main" id="{5D191A7B-5458-4953-AA07-AF7AAFE2982C}"/>
            </a:ext>
          </a:extLst>
        </xdr:cNvPr>
        <xdr:cNvCxnSpPr/>
      </xdr:nvCxnSpPr>
      <xdr:spPr>
        <a:xfrm flipV="1">
          <a:off x="20434300" y="1462773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18162</xdr:rowOff>
    </xdr:from>
    <xdr:to>
      <xdr:col>102</xdr:col>
      <xdr:colOff>165100</xdr:colOff>
      <xdr:row>85</xdr:row>
      <xdr:rowOff>119762</xdr:rowOff>
    </xdr:to>
    <xdr:sp macro="" textlink="">
      <xdr:nvSpPr>
        <xdr:cNvPr id="592" name="楕円 591">
          <a:extLst>
            <a:ext uri="{FF2B5EF4-FFF2-40B4-BE49-F238E27FC236}">
              <a16:creationId xmlns:a16="http://schemas.microsoft.com/office/drawing/2014/main" id="{43742C1C-522D-4336-A933-351A03DE5FB5}"/>
            </a:ext>
          </a:extLst>
        </xdr:cNvPr>
        <xdr:cNvSpPr/>
      </xdr:nvSpPr>
      <xdr:spPr>
        <a:xfrm>
          <a:off x="19494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65912</xdr:rowOff>
    </xdr:from>
    <xdr:to>
      <xdr:col>107</xdr:col>
      <xdr:colOff>50800</xdr:colOff>
      <xdr:row>85</xdr:row>
      <xdr:rowOff>68962</xdr:rowOff>
    </xdr:to>
    <xdr:cxnSp macro="">
      <xdr:nvCxnSpPr>
        <xdr:cNvPr id="593" name="直線コネクタ 592">
          <a:extLst>
            <a:ext uri="{FF2B5EF4-FFF2-40B4-BE49-F238E27FC236}">
              <a16:creationId xmlns:a16="http://schemas.microsoft.com/office/drawing/2014/main" id="{5ED0F3AB-D420-47AB-BD8A-C2335F860E83}"/>
            </a:ext>
          </a:extLst>
        </xdr:cNvPr>
        <xdr:cNvCxnSpPr/>
      </xdr:nvCxnSpPr>
      <xdr:spPr>
        <a:xfrm flipV="1">
          <a:off x="19545300" y="1463916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594" name="楕円 593">
          <a:extLst>
            <a:ext uri="{FF2B5EF4-FFF2-40B4-BE49-F238E27FC236}">
              <a16:creationId xmlns:a16="http://schemas.microsoft.com/office/drawing/2014/main" id="{BE8EA7AF-B2DE-4F15-8498-5114B5008A57}"/>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68962</xdr:rowOff>
    </xdr:from>
    <xdr:to>
      <xdr:col>102</xdr:col>
      <xdr:colOff>114300</xdr:colOff>
      <xdr:row>85</xdr:row>
      <xdr:rowOff>76200</xdr:rowOff>
    </xdr:to>
    <xdr:cxnSp macro="">
      <xdr:nvCxnSpPr>
        <xdr:cNvPr id="595" name="直線コネクタ 594">
          <a:extLst>
            <a:ext uri="{FF2B5EF4-FFF2-40B4-BE49-F238E27FC236}">
              <a16:creationId xmlns:a16="http://schemas.microsoft.com/office/drawing/2014/main" id="{FEE6C0C4-3B72-4D66-9666-F885BF786AA2}"/>
            </a:ext>
          </a:extLst>
        </xdr:cNvPr>
        <xdr:cNvCxnSpPr/>
      </xdr:nvCxnSpPr>
      <xdr:spPr>
        <a:xfrm flipV="1">
          <a:off x="18656300" y="1464221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96" name="n_1aveValue【消防施設】&#10;一人当たり面積">
          <a:extLst>
            <a:ext uri="{FF2B5EF4-FFF2-40B4-BE49-F238E27FC236}">
              <a16:creationId xmlns:a16="http://schemas.microsoft.com/office/drawing/2014/main" id="{64D66425-0BFF-43CD-85E3-267437C609D0}"/>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97" name="n_2aveValue【消防施設】&#10;一人当たり面積">
          <a:extLst>
            <a:ext uri="{FF2B5EF4-FFF2-40B4-BE49-F238E27FC236}">
              <a16:creationId xmlns:a16="http://schemas.microsoft.com/office/drawing/2014/main" id="{8BF2D8CE-146E-4433-8944-70F05752D9D2}"/>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98" name="n_3aveValue【消防施設】&#10;一人当たり面積">
          <a:extLst>
            <a:ext uri="{FF2B5EF4-FFF2-40B4-BE49-F238E27FC236}">
              <a16:creationId xmlns:a16="http://schemas.microsoft.com/office/drawing/2014/main" id="{35A143E8-FB4A-4834-BDAF-9005C3F0A823}"/>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99" name="n_4aveValue【消防施設】&#10;一人当たり面積">
          <a:extLst>
            <a:ext uri="{FF2B5EF4-FFF2-40B4-BE49-F238E27FC236}">
              <a16:creationId xmlns:a16="http://schemas.microsoft.com/office/drawing/2014/main" id="{0FECFCEC-866E-4939-90CE-695E0EBD15B9}"/>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121810</xdr:rowOff>
    </xdr:from>
    <xdr:ext cx="469744" cy="259045"/>
    <xdr:sp macro="" textlink="">
      <xdr:nvSpPr>
        <xdr:cNvPr id="600" name="n_1mainValue【消防施設】&#10;一人当たり面積">
          <a:extLst>
            <a:ext uri="{FF2B5EF4-FFF2-40B4-BE49-F238E27FC236}">
              <a16:creationId xmlns:a16="http://schemas.microsoft.com/office/drawing/2014/main" id="{9A7701EC-EF4B-4C1F-8032-188D81C9C461}"/>
            </a:ext>
          </a:extLst>
        </xdr:cNvPr>
        <xdr:cNvSpPr txBox="1"/>
      </xdr:nvSpPr>
      <xdr:spPr>
        <a:xfrm>
          <a:off x="21075727" y="1435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133239</xdr:rowOff>
    </xdr:from>
    <xdr:ext cx="469744" cy="259045"/>
    <xdr:sp macro="" textlink="">
      <xdr:nvSpPr>
        <xdr:cNvPr id="601" name="n_2mainValue【消防施設】&#10;一人当たり面積">
          <a:extLst>
            <a:ext uri="{FF2B5EF4-FFF2-40B4-BE49-F238E27FC236}">
              <a16:creationId xmlns:a16="http://schemas.microsoft.com/office/drawing/2014/main" id="{FF1F2C2F-45D4-49E1-A389-699AAC64E603}"/>
            </a:ext>
          </a:extLst>
        </xdr:cNvPr>
        <xdr:cNvSpPr txBox="1"/>
      </xdr:nvSpPr>
      <xdr:spPr>
        <a:xfrm>
          <a:off x="20199427" y="1436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136289</xdr:rowOff>
    </xdr:from>
    <xdr:ext cx="469744" cy="259045"/>
    <xdr:sp macro="" textlink="">
      <xdr:nvSpPr>
        <xdr:cNvPr id="602" name="n_3mainValue【消防施設】&#10;一人当たり面積">
          <a:extLst>
            <a:ext uri="{FF2B5EF4-FFF2-40B4-BE49-F238E27FC236}">
              <a16:creationId xmlns:a16="http://schemas.microsoft.com/office/drawing/2014/main" id="{189408C0-E5EC-4B8E-BE09-4D61775D1DDA}"/>
            </a:ext>
          </a:extLst>
        </xdr:cNvPr>
        <xdr:cNvSpPr txBox="1"/>
      </xdr:nvSpPr>
      <xdr:spPr>
        <a:xfrm>
          <a:off x="19310427"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143527</xdr:rowOff>
    </xdr:from>
    <xdr:ext cx="469744" cy="259045"/>
    <xdr:sp macro="" textlink="">
      <xdr:nvSpPr>
        <xdr:cNvPr id="603" name="n_4mainValue【消防施設】&#10;一人当たり面積">
          <a:extLst>
            <a:ext uri="{FF2B5EF4-FFF2-40B4-BE49-F238E27FC236}">
              <a16:creationId xmlns:a16="http://schemas.microsoft.com/office/drawing/2014/main" id="{DCE4F016-511D-405C-BDD4-CFDE89C5A68F}"/>
            </a:ext>
          </a:extLst>
        </xdr:cNvPr>
        <xdr:cNvSpPr txBox="1"/>
      </xdr:nvSpPr>
      <xdr:spPr>
        <a:xfrm>
          <a:off x="18421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79B94707-CDC3-4AFB-8121-4800BB7F5E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349AEB7A-6312-45C4-B791-760DFB5185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C24FA490-4E0E-41F9-AAA0-3FC333249B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1484FC4B-F533-435E-B36B-C1964A7037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3B76F4BC-A43C-4344-9EBC-120DE32452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602BDD86-ECD9-4B30-A0BC-135B44B79B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564EA22-EA1E-4F0E-92E0-CC79403245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4592CBED-65DE-4DF5-A2C9-621D013960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47FDBCE5-8B97-42B0-96A1-A3C4B6D6D4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ADD80F1E-506D-4B50-B08B-575B126E07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4D844F3E-4F7B-4BE4-8BF6-457C920DD4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a:extLst>
            <a:ext uri="{FF2B5EF4-FFF2-40B4-BE49-F238E27FC236}">
              <a16:creationId xmlns:a16="http://schemas.microsoft.com/office/drawing/2014/main" id="{CB6960F1-38A6-42C9-B3C4-0441DCE450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6" name="テキスト ボックス 615">
          <a:extLst>
            <a:ext uri="{FF2B5EF4-FFF2-40B4-BE49-F238E27FC236}">
              <a16:creationId xmlns:a16="http://schemas.microsoft.com/office/drawing/2014/main" id="{95B71784-9CFD-432A-B496-C417F4A4804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a:extLst>
            <a:ext uri="{FF2B5EF4-FFF2-40B4-BE49-F238E27FC236}">
              <a16:creationId xmlns:a16="http://schemas.microsoft.com/office/drawing/2014/main" id="{BE29B80A-FFF7-4C59-B1A9-C9BC206D902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a:extLst>
            <a:ext uri="{FF2B5EF4-FFF2-40B4-BE49-F238E27FC236}">
              <a16:creationId xmlns:a16="http://schemas.microsoft.com/office/drawing/2014/main" id="{985F1A26-EF63-4A63-B934-642C1A3400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a:extLst>
            <a:ext uri="{FF2B5EF4-FFF2-40B4-BE49-F238E27FC236}">
              <a16:creationId xmlns:a16="http://schemas.microsoft.com/office/drawing/2014/main" id="{CB4203A4-4BFC-4B1C-BEAD-E3306640BA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a:extLst>
            <a:ext uri="{FF2B5EF4-FFF2-40B4-BE49-F238E27FC236}">
              <a16:creationId xmlns:a16="http://schemas.microsoft.com/office/drawing/2014/main" id="{1DB7BD1C-8185-4047-8C91-6A03E08808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a:extLst>
            <a:ext uri="{FF2B5EF4-FFF2-40B4-BE49-F238E27FC236}">
              <a16:creationId xmlns:a16="http://schemas.microsoft.com/office/drawing/2014/main" id="{359F4B6B-2A65-42B6-A1A4-3CE28A06D4B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a:extLst>
            <a:ext uri="{FF2B5EF4-FFF2-40B4-BE49-F238E27FC236}">
              <a16:creationId xmlns:a16="http://schemas.microsoft.com/office/drawing/2014/main" id="{09995F5B-72D3-44C7-9301-73858508BD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a:extLst>
            <a:ext uri="{FF2B5EF4-FFF2-40B4-BE49-F238E27FC236}">
              <a16:creationId xmlns:a16="http://schemas.microsoft.com/office/drawing/2014/main" id="{49A181B7-E329-4E17-A72A-E9393640E4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4" name="テキスト ボックス 623">
          <a:extLst>
            <a:ext uri="{FF2B5EF4-FFF2-40B4-BE49-F238E27FC236}">
              <a16:creationId xmlns:a16="http://schemas.microsoft.com/office/drawing/2014/main" id="{4DF3DA4A-687C-482F-954A-C38D0A7378D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490B3202-88CC-4987-BF9B-86D4D61353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a:extLst>
            <a:ext uri="{FF2B5EF4-FFF2-40B4-BE49-F238E27FC236}">
              <a16:creationId xmlns:a16="http://schemas.microsoft.com/office/drawing/2014/main" id="{A177D021-0A46-4EEB-968B-CCA5F9459F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69850</xdr:rowOff>
    </xdr:to>
    <xdr:cxnSp macro="">
      <xdr:nvCxnSpPr>
        <xdr:cNvPr id="627" name="直線コネクタ 626">
          <a:extLst>
            <a:ext uri="{FF2B5EF4-FFF2-40B4-BE49-F238E27FC236}">
              <a16:creationId xmlns:a16="http://schemas.microsoft.com/office/drawing/2014/main" id="{B139F065-7B30-407F-A6AD-03BF04C8D491}"/>
            </a:ext>
          </a:extLst>
        </xdr:cNvPr>
        <xdr:cNvCxnSpPr/>
      </xdr:nvCxnSpPr>
      <xdr:spPr>
        <a:xfrm flipV="1">
          <a:off x="16318864" y="17148811"/>
          <a:ext cx="0" cy="1266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8" name="【庁舎】&#10;有形固定資産減価償却率最小値テキスト">
          <a:extLst>
            <a:ext uri="{FF2B5EF4-FFF2-40B4-BE49-F238E27FC236}">
              <a16:creationId xmlns:a16="http://schemas.microsoft.com/office/drawing/2014/main" id="{478DBBF5-A474-4467-B5D4-1A91663A5BB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9" name="直線コネクタ 628">
          <a:extLst>
            <a:ext uri="{FF2B5EF4-FFF2-40B4-BE49-F238E27FC236}">
              <a16:creationId xmlns:a16="http://schemas.microsoft.com/office/drawing/2014/main" id="{2A25D364-6CE7-471B-A305-D10C4F27D3B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340478" cy="259045"/>
    <xdr:sp macro="" textlink="">
      <xdr:nvSpPr>
        <xdr:cNvPr id="630" name="【庁舎】&#10;有形固定資産減価償却率最大値テキスト">
          <a:extLst>
            <a:ext uri="{FF2B5EF4-FFF2-40B4-BE49-F238E27FC236}">
              <a16:creationId xmlns:a16="http://schemas.microsoft.com/office/drawing/2014/main" id="{B7523479-4164-43D9-8AA6-679C2E3D0C22}"/>
            </a:ext>
          </a:extLst>
        </xdr:cNvPr>
        <xdr:cNvSpPr txBox="1"/>
      </xdr:nvSpPr>
      <xdr:spPr>
        <a:xfrm>
          <a:off x="16357600" y="16924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31" name="直線コネクタ 630">
          <a:extLst>
            <a:ext uri="{FF2B5EF4-FFF2-40B4-BE49-F238E27FC236}">
              <a16:creationId xmlns:a16="http://schemas.microsoft.com/office/drawing/2014/main" id="{FF011EC4-5155-4BED-A42B-6FA7277CF8C8}"/>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632" name="【庁舎】&#10;有形固定資産減価償却率平均値テキスト">
          <a:extLst>
            <a:ext uri="{FF2B5EF4-FFF2-40B4-BE49-F238E27FC236}">
              <a16:creationId xmlns:a16="http://schemas.microsoft.com/office/drawing/2014/main" id="{B85B5648-DF0A-4220-B8AC-320ED09909F7}"/>
            </a:ext>
          </a:extLst>
        </xdr:cNvPr>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107950</xdr:rowOff>
    </xdr:from>
    <xdr:to>
      <xdr:col>85</xdr:col>
      <xdr:colOff>177800</xdr:colOff>
      <xdr:row>104</xdr:row>
      <xdr:rowOff>38100</xdr:rowOff>
    </xdr:to>
    <xdr:sp macro="" textlink="">
      <xdr:nvSpPr>
        <xdr:cNvPr id="633" name="フローチャート: 判断 632">
          <a:extLst>
            <a:ext uri="{FF2B5EF4-FFF2-40B4-BE49-F238E27FC236}">
              <a16:creationId xmlns:a16="http://schemas.microsoft.com/office/drawing/2014/main" id="{0AD4954E-E4ED-4BCB-8993-6D1FB29BAC1C}"/>
            </a:ext>
          </a:extLst>
        </xdr:cNvPr>
        <xdr:cNvSpPr/>
      </xdr:nvSpPr>
      <xdr:spPr>
        <a:xfrm>
          <a:off x="16268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95250</xdr:rowOff>
    </xdr:from>
    <xdr:to>
      <xdr:col>81</xdr:col>
      <xdr:colOff>101600</xdr:colOff>
      <xdr:row>104</xdr:row>
      <xdr:rowOff>25400</xdr:rowOff>
    </xdr:to>
    <xdr:sp macro="" textlink="">
      <xdr:nvSpPr>
        <xdr:cNvPr id="634" name="フローチャート: 判断 633">
          <a:extLst>
            <a:ext uri="{FF2B5EF4-FFF2-40B4-BE49-F238E27FC236}">
              <a16:creationId xmlns:a16="http://schemas.microsoft.com/office/drawing/2014/main" id="{732E0400-C3FF-4F4A-88C2-555E1BBFAFA7}"/>
            </a:ext>
          </a:extLst>
        </xdr:cNvPr>
        <xdr:cNvSpPr/>
      </xdr:nvSpPr>
      <xdr:spPr>
        <a:xfrm>
          <a:off x="15430500" y="177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53339</xdr:rowOff>
    </xdr:from>
    <xdr:to>
      <xdr:col>76</xdr:col>
      <xdr:colOff>165100</xdr:colOff>
      <xdr:row>104</xdr:row>
      <xdr:rowOff>154939</xdr:rowOff>
    </xdr:to>
    <xdr:sp macro="" textlink="">
      <xdr:nvSpPr>
        <xdr:cNvPr id="635" name="フローチャート: 判断 634">
          <a:extLst>
            <a:ext uri="{FF2B5EF4-FFF2-40B4-BE49-F238E27FC236}">
              <a16:creationId xmlns:a16="http://schemas.microsoft.com/office/drawing/2014/main" id="{26EE26BF-87B1-4CF9-BEB9-6B19FB41F9A2}"/>
            </a:ext>
          </a:extLst>
        </xdr:cNvPr>
        <xdr:cNvSpPr/>
      </xdr:nvSpPr>
      <xdr:spPr>
        <a:xfrm>
          <a:off x="14541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636" name="フローチャート: 判断 635">
          <a:extLst>
            <a:ext uri="{FF2B5EF4-FFF2-40B4-BE49-F238E27FC236}">
              <a16:creationId xmlns:a16="http://schemas.microsoft.com/office/drawing/2014/main" id="{63FD369F-6A00-46BD-A6CB-649538F2CE6B}"/>
            </a:ext>
          </a:extLst>
        </xdr:cNvPr>
        <xdr:cNvSpPr/>
      </xdr:nvSpPr>
      <xdr:spPr>
        <a:xfrm>
          <a:off x="13652500" y="1789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37" name="フローチャート: 判断 636">
          <a:extLst>
            <a:ext uri="{FF2B5EF4-FFF2-40B4-BE49-F238E27FC236}">
              <a16:creationId xmlns:a16="http://schemas.microsoft.com/office/drawing/2014/main" id="{4B09A9F0-B2A7-4E18-8002-EC27C46EF803}"/>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DC644E8-97BA-4814-8B29-B66F623350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0A43CB4-09FB-4B17-9B58-6AB66E5A83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6F342625-BDAF-4B48-A654-0F84557742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6A6F450D-F8B5-48B0-A065-ADFC880FD4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FC943F2-C320-40B5-9D34-A9E1CB129D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121920</xdr:rowOff>
    </xdr:from>
    <xdr:to>
      <xdr:col>81</xdr:col>
      <xdr:colOff>101600</xdr:colOff>
      <xdr:row>100</xdr:row>
      <xdr:rowOff>52070</xdr:rowOff>
    </xdr:to>
    <xdr:sp macro="" textlink="">
      <xdr:nvSpPr>
        <xdr:cNvPr id="643" name="楕円 642">
          <a:extLst>
            <a:ext uri="{FF2B5EF4-FFF2-40B4-BE49-F238E27FC236}">
              <a16:creationId xmlns:a16="http://schemas.microsoft.com/office/drawing/2014/main" id="{CC4815A5-9DF1-4E66-A919-7053484D5669}"/>
            </a:ext>
          </a:extLst>
        </xdr:cNvPr>
        <xdr:cNvSpPr/>
      </xdr:nvSpPr>
      <xdr:spPr>
        <a:xfrm>
          <a:off x="15430500" y="17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44" name="楕円 643">
          <a:extLst>
            <a:ext uri="{FF2B5EF4-FFF2-40B4-BE49-F238E27FC236}">
              <a16:creationId xmlns:a16="http://schemas.microsoft.com/office/drawing/2014/main" id="{3C1DB8B8-68B2-4E2F-8861-9D64AC9CB3CE}"/>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1270</xdr:rowOff>
    </xdr:to>
    <xdr:cxnSp macro="">
      <xdr:nvCxnSpPr>
        <xdr:cNvPr id="645" name="直線コネクタ 644">
          <a:extLst>
            <a:ext uri="{FF2B5EF4-FFF2-40B4-BE49-F238E27FC236}">
              <a16:creationId xmlns:a16="http://schemas.microsoft.com/office/drawing/2014/main" id="{FC6743D1-6D0A-495E-9FD3-71E02391CD99}"/>
            </a:ext>
          </a:extLst>
        </xdr:cNvPr>
        <xdr:cNvCxnSpPr/>
      </xdr:nvCxnSpPr>
      <xdr:spPr>
        <a:xfrm>
          <a:off x="14592300" y="17145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12700</xdr:rowOff>
    </xdr:from>
    <xdr:to>
      <xdr:col>72</xdr:col>
      <xdr:colOff>38100</xdr:colOff>
      <xdr:row>105</xdr:row>
      <xdr:rowOff>114300</xdr:rowOff>
    </xdr:to>
    <xdr:sp macro="" textlink="">
      <xdr:nvSpPr>
        <xdr:cNvPr id="646" name="楕円 645">
          <a:extLst>
            <a:ext uri="{FF2B5EF4-FFF2-40B4-BE49-F238E27FC236}">
              <a16:creationId xmlns:a16="http://schemas.microsoft.com/office/drawing/2014/main" id="{211A8DCB-B52E-461B-9774-8BDABFD6C93F}"/>
            </a:ext>
          </a:extLst>
        </xdr:cNvPr>
        <xdr:cNvSpPr/>
      </xdr:nvSpPr>
      <xdr:spPr>
        <a:xfrm>
          <a:off x="13652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105</xdr:row>
      <xdr:rowOff>63500</xdr:rowOff>
    </xdr:to>
    <xdr:cxnSp macro="">
      <xdr:nvCxnSpPr>
        <xdr:cNvPr id="647" name="直線コネクタ 646">
          <a:extLst>
            <a:ext uri="{FF2B5EF4-FFF2-40B4-BE49-F238E27FC236}">
              <a16:creationId xmlns:a16="http://schemas.microsoft.com/office/drawing/2014/main" id="{9718FA59-1B10-4C62-A0E8-E20991E7813C}"/>
            </a:ext>
          </a:extLst>
        </xdr:cNvPr>
        <xdr:cNvCxnSpPr/>
      </xdr:nvCxnSpPr>
      <xdr:spPr>
        <a:xfrm flipV="1">
          <a:off x="13703300" y="17145000"/>
          <a:ext cx="889000" cy="9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648" name="楕円 647">
          <a:extLst>
            <a:ext uri="{FF2B5EF4-FFF2-40B4-BE49-F238E27FC236}">
              <a16:creationId xmlns:a16="http://schemas.microsoft.com/office/drawing/2014/main" id="{BBCA3C0F-5A40-458C-889A-F03170A08828}"/>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63500</xdr:rowOff>
    </xdr:to>
    <xdr:cxnSp macro="">
      <xdr:nvCxnSpPr>
        <xdr:cNvPr id="649" name="直線コネクタ 648">
          <a:extLst>
            <a:ext uri="{FF2B5EF4-FFF2-40B4-BE49-F238E27FC236}">
              <a16:creationId xmlns:a16="http://schemas.microsoft.com/office/drawing/2014/main" id="{D9ED54B9-3624-4B7E-A979-14B376DAF8C0}"/>
            </a:ext>
          </a:extLst>
        </xdr:cNvPr>
        <xdr:cNvCxnSpPr/>
      </xdr:nvCxnSpPr>
      <xdr:spPr>
        <a:xfrm>
          <a:off x="12814300" y="18040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16527</xdr:rowOff>
    </xdr:from>
    <xdr:ext cx="405111" cy="259045"/>
    <xdr:sp macro="" textlink="">
      <xdr:nvSpPr>
        <xdr:cNvPr id="650" name="n_1aveValue【庁舎】&#10;有形固定資産減価償却率">
          <a:extLst>
            <a:ext uri="{FF2B5EF4-FFF2-40B4-BE49-F238E27FC236}">
              <a16:creationId xmlns:a16="http://schemas.microsoft.com/office/drawing/2014/main" id="{347E00CC-16A1-423E-A7FF-1E04F1E26280}"/>
            </a:ext>
          </a:extLst>
        </xdr:cNvPr>
        <xdr:cNvSpPr txBox="1"/>
      </xdr:nvSpPr>
      <xdr:spPr>
        <a:xfrm>
          <a:off x="15266044" y="178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146066</xdr:rowOff>
    </xdr:from>
    <xdr:ext cx="405111" cy="259045"/>
    <xdr:sp macro="" textlink="">
      <xdr:nvSpPr>
        <xdr:cNvPr id="651" name="n_2aveValue【庁舎】&#10;有形固定資産減価償却率">
          <a:extLst>
            <a:ext uri="{FF2B5EF4-FFF2-40B4-BE49-F238E27FC236}">
              <a16:creationId xmlns:a16="http://schemas.microsoft.com/office/drawing/2014/main" id="{8B84FEE0-AC47-4924-A983-262EB3A5A286}"/>
            </a:ext>
          </a:extLst>
        </xdr:cNvPr>
        <xdr:cNvSpPr txBox="1"/>
      </xdr:nvSpPr>
      <xdr:spPr>
        <a:xfrm>
          <a:off x="14389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8907</xdr:rowOff>
    </xdr:from>
    <xdr:ext cx="405111" cy="259045"/>
    <xdr:sp macro="" textlink="">
      <xdr:nvSpPr>
        <xdr:cNvPr id="652" name="n_3aveValue【庁舎】&#10;有形固定資産減価償却率">
          <a:extLst>
            <a:ext uri="{FF2B5EF4-FFF2-40B4-BE49-F238E27FC236}">
              <a16:creationId xmlns:a16="http://schemas.microsoft.com/office/drawing/2014/main" id="{CBEFBE66-0E39-4C88-B419-89E93B29641E}"/>
            </a:ext>
          </a:extLst>
        </xdr:cNvPr>
        <xdr:cNvSpPr txBox="1"/>
      </xdr:nvSpPr>
      <xdr:spPr>
        <a:xfrm>
          <a:off x="13500744"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653" name="n_4aveValue【庁舎】&#10;有形固定資産減価償却率">
          <a:extLst>
            <a:ext uri="{FF2B5EF4-FFF2-40B4-BE49-F238E27FC236}">
              <a16:creationId xmlns:a16="http://schemas.microsoft.com/office/drawing/2014/main" id="{FC839FCE-6D54-409B-A390-0144F1555B4F}"/>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68597</xdr:rowOff>
    </xdr:from>
    <xdr:ext cx="340478" cy="259045"/>
    <xdr:sp macro="" textlink="">
      <xdr:nvSpPr>
        <xdr:cNvPr id="654" name="n_1mainValue【庁舎】&#10;有形固定資産減価償却率">
          <a:extLst>
            <a:ext uri="{FF2B5EF4-FFF2-40B4-BE49-F238E27FC236}">
              <a16:creationId xmlns:a16="http://schemas.microsoft.com/office/drawing/2014/main" id="{B9429DAF-FCE9-4E81-A7F8-9BBDAD6E9AAE}"/>
            </a:ext>
          </a:extLst>
        </xdr:cNvPr>
        <xdr:cNvSpPr txBox="1"/>
      </xdr:nvSpPr>
      <xdr:spPr>
        <a:xfrm>
          <a:off x="15298361"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655" name="n_2mainValue【庁舎】&#10;有形固定資産減価償却率">
          <a:extLst>
            <a:ext uri="{FF2B5EF4-FFF2-40B4-BE49-F238E27FC236}">
              <a16:creationId xmlns:a16="http://schemas.microsoft.com/office/drawing/2014/main" id="{5431A348-0BC1-4E5B-B0FF-FB5704000B7D}"/>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105427</xdr:rowOff>
    </xdr:from>
    <xdr:ext cx="405111" cy="259045"/>
    <xdr:sp macro="" textlink="">
      <xdr:nvSpPr>
        <xdr:cNvPr id="656" name="n_3mainValue【庁舎】&#10;有形固定資産減価償却率">
          <a:extLst>
            <a:ext uri="{FF2B5EF4-FFF2-40B4-BE49-F238E27FC236}">
              <a16:creationId xmlns:a16="http://schemas.microsoft.com/office/drawing/2014/main" id="{980159E0-CDE7-49EF-B753-D8A0939F58BD}"/>
            </a:ext>
          </a:extLst>
        </xdr:cNvPr>
        <xdr:cNvSpPr txBox="1"/>
      </xdr:nvSpPr>
      <xdr:spPr>
        <a:xfrm>
          <a:off x="13500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657" name="n_4mainValue【庁舎】&#10;有形固定資産減価償却率">
          <a:extLst>
            <a:ext uri="{FF2B5EF4-FFF2-40B4-BE49-F238E27FC236}">
              <a16:creationId xmlns:a16="http://schemas.microsoft.com/office/drawing/2014/main" id="{C8783DF6-25BB-40D8-8731-4B920FA6F205}"/>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BC2B30A3-E62F-4B1F-BCDE-4CC5973B9F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FB7784B8-A68C-443E-8356-4F92ADC940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FA4AEBC0-A195-4E59-AFB4-303931348E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6F5FF81D-3FE9-477C-8168-E9C62F64E1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3ECF6C51-21E9-40AC-903B-F5867274C1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9ABBF88A-D08A-4431-8521-A3195C8494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B7EE0429-5647-4CBB-9CFF-4E1C6C9DFE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45B3F66-1B92-4D98-B875-913DA68192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E846FB05-0477-4D25-AD56-CEC19841C4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A730C0AC-6E32-4680-8908-25D9A18D4D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a:extLst>
            <a:ext uri="{FF2B5EF4-FFF2-40B4-BE49-F238E27FC236}">
              <a16:creationId xmlns:a16="http://schemas.microsoft.com/office/drawing/2014/main" id="{A83C552C-B630-413B-82CE-0FCAED6CEE9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a:extLst>
            <a:ext uri="{FF2B5EF4-FFF2-40B4-BE49-F238E27FC236}">
              <a16:creationId xmlns:a16="http://schemas.microsoft.com/office/drawing/2014/main" id="{33436C98-B391-4F0E-AF94-634E42C487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a:extLst>
            <a:ext uri="{FF2B5EF4-FFF2-40B4-BE49-F238E27FC236}">
              <a16:creationId xmlns:a16="http://schemas.microsoft.com/office/drawing/2014/main" id="{8E1DCE94-12D3-4149-9C9F-D76A4D2403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a:extLst>
            <a:ext uri="{FF2B5EF4-FFF2-40B4-BE49-F238E27FC236}">
              <a16:creationId xmlns:a16="http://schemas.microsoft.com/office/drawing/2014/main" id="{3C484C1A-797D-435B-8AB4-AE585BF4B8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a:extLst>
            <a:ext uri="{FF2B5EF4-FFF2-40B4-BE49-F238E27FC236}">
              <a16:creationId xmlns:a16="http://schemas.microsoft.com/office/drawing/2014/main" id="{A82D936D-D013-42F6-9314-57D2792CA0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a:extLst>
            <a:ext uri="{FF2B5EF4-FFF2-40B4-BE49-F238E27FC236}">
              <a16:creationId xmlns:a16="http://schemas.microsoft.com/office/drawing/2014/main" id="{6AAE9CA5-10A2-485A-97FD-F66D57E669A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a:extLst>
            <a:ext uri="{FF2B5EF4-FFF2-40B4-BE49-F238E27FC236}">
              <a16:creationId xmlns:a16="http://schemas.microsoft.com/office/drawing/2014/main" id="{6030D9F6-EDE0-466C-881D-7BF84EA77EC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a:extLst>
            <a:ext uri="{FF2B5EF4-FFF2-40B4-BE49-F238E27FC236}">
              <a16:creationId xmlns:a16="http://schemas.microsoft.com/office/drawing/2014/main" id="{FCF0ADD6-061B-40EC-94FD-CFAEE1FCA2A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a:extLst>
            <a:ext uri="{FF2B5EF4-FFF2-40B4-BE49-F238E27FC236}">
              <a16:creationId xmlns:a16="http://schemas.microsoft.com/office/drawing/2014/main" id="{100F5BAD-8740-4AB4-A95A-13D2B74CDF3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7" name="テキスト ボックス 676">
          <a:extLst>
            <a:ext uri="{FF2B5EF4-FFF2-40B4-BE49-F238E27FC236}">
              <a16:creationId xmlns:a16="http://schemas.microsoft.com/office/drawing/2014/main" id="{0038D327-CDA5-4BC5-A9BA-3BE2732BA68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5CDAF4E2-5BC5-48EB-8DBF-160267B351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9" name="テキスト ボックス 678">
          <a:extLst>
            <a:ext uri="{FF2B5EF4-FFF2-40B4-BE49-F238E27FC236}">
              <a16:creationId xmlns:a16="http://schemas.microsoft.com/office/drawing/2014/main" id="{5E783284-B4E5-4EB1-BD07-7C8F74934B0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0711C6EB-4C04-4964-B1B4-AC7B6FB1DC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81" name="直線コネクタ 680">
          <a:extLst>
            <a:ext uri="{FF2B5EF4-FFF2-40B4-BE49-F238E27FC236}">
              <a16:creationId xmlns:a16="http://schemas.microsoft.com/office/drawing/2014/main" id="{3B398CC1-4681-4A55-BEC1-DBFB4AD7A0F5}"/>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82" name="【庁舎】&#10;一人当たり面積最小値テキスト">
          <a:extLst>
            <a:ext uri="{FF2B5EF4-FFF2-40B4-BE49-F238E27FC236}">
              <a16:creationId xmlns:a16="http://schemas.microsoft.com/office/drawing/2014/main" id="{DDA7B221-4CF3-42DA-B9D1-2EE9F54F1EF8}"/>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83" name="直線コネクタ 682">
          <a:extLst>
            <a:ext uri="{FF2B5EF4-FFF2-40B4-BE49-F238E27FC236}">
              <a16:creationId xmlns:a16="http://schemas.microsoft.com/office/drawing/2014/main" id="{89F5FEC9-BBAE-4BBA-997D-34D26262F311}"/>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84" name="【庁舎】&#10;一人当たり面積最大値テキスト">
          <a:extLst>
            <a:ext uri="{FF2B5EF4-FFF2-40B4-BE49-F238E27FC236}">
              <a16:creationId xmlns:a16="http://schemas.microsoft.com/office/drawing/2014/main" id="{21950C49-7B88-4723-AE62-B6A5B5C40E27}"/>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85" name="直線コネクタ 684">
          <a:extLst>
            <a:ext uri="{FF2B5EF4-FFF2-40B4-BE49-F238E27FC236}">
              <a16:creationId xmlns:a16="http://schemas.microsoft.com/office/drawing/2014/main" id="{42807727-559F-453A-BA74-6FDC871C829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86" name="【庁舎】&#10;一人当たり面積平均値テキスト">
          <a:extLst>
            <a:ext uri="{FF2B5EF4-FFF2-40B4-BE49-F238E27FC236}">
              <a16:creationId xmlns:a16="http://schemas.microsoft.com/office/drawing/2014/main" id="{EDC0620D-014B-4FA0-A1CA-3FA9B75CFB2C}"/>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87" name="フローチャート: 判断 686">
          <a:extLst>
            <a:ext uri="{FF2B5EF4-FFF2-40B4-BE49-F238E27FC236}">
              <a16:creationId xmlns:a16="http://schemas.microsoft.com/office/drawing/2014/main" id="{9327BE62-8B7E-4B07-9C48-A19EE12C7FF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88" name="フローチャート: 判断 687">
          <a:extLst>
            <a:ext uri="{FF2B5EF4-FFF2-40B4-BE49-F238E27FC236}">
              <a16:creationId xmlns:a16="http://schemas.microsoft.com/office/drawing/2014/main" id="{3120C71B-D334-434B-939D-97E9904290B4}"/>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89" name="フローチャート: 判断 688">
          <a:extLst>
            <a:ext uri="{FF2B5EF4-FFF2-40B4-BE49-F238E27FC236}">
              <a16:creationId xmlns:a16="http://schemas.microsoft.com/office/drawing/2014/main" id="{3B72804F-9F17-4E1B-B6E7-3C291092E2CF}"/>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90" name="フローチャート: 判断 689">
          <a:extLst>
            <a:ext uri="{FF2B5EF4-FFF2-40B4-BE49-F238E27FC236}">
              <a16:creationId xmlns:a16="http://schemas.microsoft.com/office/drawing/2014/main" id="{C9E4F65F-039C-4ED9-BCC1-9571653893C5}"/>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91" name="フローチャート: 判断 690">
          <a:extLst>
            <a:ext uri="{FF2B5EF4-FFF2-40B4-BE49-F238E27FC236}">
              <a16:creationId xmlns:a16="http://schemas.microsoft.com/office/drawing/2014/main" id="{700F3BAB-A21E-41A1-B1D8-0BAA7BF0B944}"/>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AE8A7C1D-73CE-4522-B058-A580AFB52F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4BD46B8-C40D-475C-8D18-29A041045B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11974CC-3461-4FEA-B8B9-9837101132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A86821BF-4515-4B32-ABBC-17773F91E6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565A75DF-650F-49B7-834B-8B6A8B2631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12954</xdr:rowOff>
    </xdr:from>
    <xdr:to>
      <xdr:col>112</xdr:col>
      <xdr:colOff>38100</xdr:colOff>
      <xdr:row>107</xdr:row>
      <xdr:rowOff>114554</xdr:rowOff>
    </xdr:to>
    <xdr:sp macro="" textlink="">
      <xdr:nvSpPr>
        <xdr:cNvPr id="697" name="楕円 696">
          <a:extLst>
            <a:ext uri="{FF2B5EF4-FFF2-40B4-BE49-F238E27FC236}">
              <a16:creationId xmlns:a16="http://schemas.microsoft.com/office/drawing/2014/main" id="{E781FE5A-E6A1-4A31-96C4-E0CA9FA49E84}"/>
            </a:ext>
          </a:extLst>
        </xdr:cNvPr>
        <xdr:cNvSpPr/>
      </xdr:nvSpPr>
      <xdr:spPr>
        <a:xfrm>
          <a:off x="21272500" y="183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16511</xdr:rowOff>
    </xdr:from>
    <xdr:to>
      <xdr:col>102</xdr:col>
      <xdr:colOff>165100</xdr:colOff>
      <xdr:row>107</xdr:row>
      <xdr:rowOff>118111</xdr:rowOff>
    </xdr:to>
    <xdr:sp macro="" textlink="">
      <xdr:nvSpPr>
        <xdr:cNvPr id="698" name="楕円 697">
          <a:extLst>
            <a:ext uri="{FF2B5EF4-FFF2-40B4-BE49-F238E27FC236}">
              <a16:creationId xmlns:a16="http://schemas.microsoft.com/office/drawing/2014/main" id="{59324318-FD4E-4602-86A1-CF269554DADC}"/>
            </a:ext>
          </a:extLst>
        </xdr:cNvPr>
        <xdr:cNvSpPr/>
      </xdr:nvSpPr>
      <xdr:spPr>
        <a:xfrm>
          <a:off x="19494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25019</xdr:rowOff>
    </xdr:from>
    <xdr:to>
      <xdr:col>98</xdr:col>
      <xdr:colOff>38100</xdr:colOff>
      <xdr:row>107</xdr:row>
      <xdr:rowOff>126619</xdr:rowOff>
    </xdr:to>
    <xdr:sp macro="" textlink="">
      <xdr:nvSpPr>
        <xdr:cNvPr id="699" name="楕円 698">
          <a:extLst>
            <a:ext uri="{FF2B5EF4-FFF2-40B4-BE49-F238E27FC236}">
              <a16:creationId xmlns:a16="http://schemas.microsoft.com/office/drawing/2014/main" id="{58A49D21-A15A-4646-B091-E931A3301064}"/>
            </a:ext>
          </a:extLst>
        </xdr:cNvPr>
        <xdr:cNvSpPr/>
      </xdr:nvSpPr>
      <xdr:spPr>
        <a:xfrm>
          <a:off x="18605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67311</xdr:rowOff>
    </xdr:from>
    <xdr:to>
      <xdr:col>102</xdr:col>
      <xdr:colOff>114300</xdr:colOff>
      <xdr:row>107</xdr:row>
      <xdr:rowOff>75819</xdr:rowOff>
    </xdr:to>
    <xdr:cxnSp macro="">
      <xdr:nvCxnSpPr>
        <xdr:cNvPr id="700" name="直線コネクタ 699">
          <a:extLst>
            <a:ext uri="{FF2B5EF4-FFF2-40B4-BE49-F238E27FC236}">
              <a16:creationId xmlns:a16="http://schemas.microsoft.com/office/drawing/2014/main" id="{36C3CF0A-BBB8-496D-938D-CF92D4474379}"/>
            </a:ext>
          </a:extLst>
        </xdr:cNvPr>
        <xdr:cNvCxnSpPr/>
      </xdr:nvCxnSpPr>
      <xdr:spPr>
        <a:xfrm flipV="1">
          <a:off x="18656300" y="1841246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701" name="n_1aveValue【庁舎】&#10;一人当たり面積">
          <a:extLst>
            <a:ext uri="{FF2B5EF4-FFF2-40B4-BE49-F238E27FC236}">
              <a16:creationId xmlns:a16="http://schemas.microsoft.com/office/drawing/2014/main" id="{E0C5BA53-12EC-4CC7-B6B9-2537B3CF6DDC}"/>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02" name="n_2aveValue【庁舎】&#10;一人当たり面積">
          <a:extLst>
            <a:ext uri="{FF2B5EF4-FFF2-40B4-BE49-F238E27FC236}">
              <a16:creationId xmlns:a16="http://schemas.microsoft.com/office/drawing/2014/main" id="{957ECD13-8021-48C7-AF89-43037F030AFC}"/>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703" name="n_3aveValue【庁舎】&#10;一人当たり面積">
          <a:extLst>
            <a:ext uri="{FF2B5EF4-FFF2-40B4-BE49-F238E27FC236}">
              <a16:creationId xmlns:a16="http://schemas.microsoft.com/office/drawing/2014/main" id="{F903D852-0BA8-4001-9E58-415CA8A18C09}"/>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704" name="n_4aveValue【庁舎】&#10;一人当たり面積">
          <a:extLst>
            <a:ext uri="{FF2B5EF4-FFF2-40B4-BE49-F238E27FC236}">
              <a16:creationId xmlns:a16="http://schemas.microsoft.com/office/drawing/2014/main" id="{3AC35613-F432-4D26-A58D-5D0F4C14F5F3}"/>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131081</xdr:rowOff>
    </xdr:from>
    <xdr:ext cx="469744" cy="259045"/>
    <xdr:sp macro="" textlink="">
      <xdr:nvSpPr>
        <xdr:cNvPr id="705" name="n_1mainValue【庁舎】&#10;一人当たり面積">
          <a:extLst>
            <a:ext uri="{FF2B5EF4-FFF2-40B4-BE49-F238E27FC236}">
              <a16:creationId xmlns:a16="http://schemas.microsoft.com/office/drawing/2014/main" id="{69B8EE20-2C48-4F26-AFED-E31E3BF33095}"/>
            </a:ext>
          </a:extLst>
        </xdr:cNvPr>
        <xdr:cNvSpPr txBox="1"/>
      </xdr:nvSpPr>
      <xdr:spPr>
        <a:xfrm>
          <a:off x="21075727" y="1813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134638</xdr:rowOff>
    </xdr:from>
    <xdr:ext cx="469744" cy="259045"/>
    <xdr:sp macro="" textlink="">
      <xdr:nvSpPr>
        <xdr:cNvPr id="706" name="n_3mainValue【庁舎】&#10;一人当たり面積">
          <a:extLst>
            <a:ext uri="{FF2B5EF4-FFF2-40B4-BE49-F238E27FC236}">
              <a16:creationId xmlns:a16="http://schemas.microsoft.com/office/drawing/2014/main" id="{032DDAE9-05E4-4BA6-B365-56592016A95B}"/>
            </a:ext>
          </a:extLst>
        </xdr:cNvPr>
        <xdr:cNvSpPr txBox="1"/>
      </xdr:nvSpPr>
      <xdr:spPr>
        <a:xfrm>
          <a:off x="193104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143146</xdr:rowOff>
    </xdr:from>
    <xdr:ext cx="469744" cy="259045"/>
    <xdr:sp macro="" textlink="">
      <xdr:nvSpPr>
        <xdr:cNvPr id="707" name="n_4mainValue【庁舎】&#10;一人当たり面積">
          <a:extLst>
            <a:ext uri="{FF2B5EF4-FFF2-40B4-BE49-F238E27FC236}">
              <a16:creationId xmlns:a16="http://schemas.microsoft.com/office/drawing/2014/main" id="{899270CE-A60A-4344-90B9-877937E5CEA8}"/>
            </a:ext>
          </a:extLst>
        </xdr:cNvPr>
        <xdr:cNvSpPr txBox="1"/>
      </xdr:nvSpPr>
      <xdr:spPr>
        <a:xfrm>
          <a:off x="18421427"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6C4600E5-884B-4EEE-B391-0A85243013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DA737B85-F829-42AE-8338-B30088477A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53A57F45-9755-4104-A646-AFDF67732A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類似団体と比較して有形固定資産償却率が高くなっている施設に一般廃棄物処理施設が挙げられる。焼却炉の老朽化が著しく維持管理の面からも継続使用は難しいことから、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年度から可燃ごみの焼却は近隣の一部事務組合に委託し、既存施設は改修を行い資源ごみのストックヤードに転用したところである。これにより減価償却率は大幅に改善した。令和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年度は構造の誤りによる耐用年数の修正を行ったことにより、減価償却率に変動があった。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消防施設（広域消防本部）及び庁舎については、それぞれ施設の建て替えが完了し、供用開始したところである。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は固定資産台帳整備中のためデータなし</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ﾎﾟｲﾝﾄ減少した。防災対策や過疎対策、さらに、人口減に伴う行政コストの増加が影響しており、今後も公共施設等の老朽化対策などさらに需要が増す要素があり、財政力の低下は免れない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133246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6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昨年度まで比率は増加の一途をたどっていたが、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年度については減少に転じた。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決算では不採算部門の公営企業（事業の一部）の廃止に伴い、普通会計に編入したことにより大きく悪化したが、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普通交付税の増加に伴い、比率は大幅に改善した。しかしながら、国及び地方財政を取り巻く状況は依然厳しく、引き続き、構成比の大きい人件費や公債費など経常経費の圧縮に努め、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152527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43818"/>
          <a:ext cx="8382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152527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2586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109220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年度は令和元年度で廃止した不採算部門の公営企業（事業の一部）を普通会計に編入したことにより経費が大きく増加したが、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年度は、庁舎やインフラの移転経費が終了し減少した。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88987</xdr:rowOff>
    </xdr:from>
    <xdr:to>
      <xdr:col>23</xdr:col>
      <xdr:colOff>133350</xdr:colOff>
      <xdr:row>85</xdr:row>
      <xdr:rowOff>106414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662237"/>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79268</xdr:rowOff>
    </xdr:from>
    <xdr:to>
      <xdr:col>19</xdr:col>
      <xdr:colOff>133350</xdr:colOff>
      <xdr:row>85</xdr:row>
      <xdr:rowOff>106414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81068"/>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32420</xdr:rowOff>
    </xdr:from>
    <xdr:to>
      <xdr:col>15</xdr:col>
      <xdr:colOff>82550</xdr:colOff>
      <xdr:row>84</xdr:row>
      <xdr:rowOff>79268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34220"/>
          <a:ext cx="8890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18166</xdr:rowOff>
    </xdr:from>
    <xdr:to>
      <xdr:col>11</xdr:col>
      <xdr:colOff>31750</xdr:colOff>
      <xdr:row>84</xdr:row>
      <xdr:rowOff>32420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19966"/>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38187</xdr:rowOff>
    </xdr:from>
    <xdr:to>
      <xdr:col>23</xdr:col>
      <xdr:colOff>184150</xdr:colOff>
      <xdr:row>85</xdr:row>
      <xdr:rowOff>139787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10264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8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55614</xdr:rowOff>
    </xdr:from>
    <xdr:to>
      <xdr:col>19</xdr:col>
      <xdr:colOff>184150</xdr:colOff>
      <xdr:row>85</xdr:row>
      <xdr:rowOff>157214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141991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1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28468</xdr:rowOff>
    </xdr:from>
    <xdr:to>
      <xdr:col>15</xdr:col>
      <xdr:colOff>133350</xdr:colOff>
      <xdr:row>84</xdr:row>
      <xdr:rowOff>130068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153070</xdr:rowOff>
    </xdr:from>
    <xdr:to>
      <xdr:col>11</xdr:col>
      <xdr:colOff>82550</xdr:colOff>
      <xdr:row>84</xdr:row>
      <xdr:rowOff>83220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67997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138816</xdr:rowOff>
    </xdr:from>
    <xdr:to>
      <xdr:col>7</xdr:col>
      <xdr:colOff>31750</xdr:colOff>
      <xdr:row>84</xdr:row>
      <xdr:rowOff>68966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53743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令和２年度は採用退職による給与月額の差や経験年数階層の変動などが主な下降要因となる。今後も人事院勧告及び地域実情を考慮し、給与の適正化に努めていく。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95568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40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95568</xdr:rowOff>
    </xdr:from>
    <xdr:to>
      <xdr:col>77</xdr:col>
      <xdr:colOff>44450</xdr:colOff>
      <xdr:row>87</xdr:row>
      <xdr:rowOff>62864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40268"/>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147320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7901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165418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0634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156545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170500</xdr:rowOff>
    </xdr:from>
    <xdr:to>
      <xdr:col>81</xdr:col>
      <xdr:colOff>44450</xdr:colOff>
      <xdr:row>63</xdr:row>
      <xdr:rowOff>12379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800400"/>
          <a:ext cx="8382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161423</xdr:rowOff>
    </xdr:from>
    <xdr:to>
      <xdr:col>77</xdr:col>
      <xdr:colOff>44450</xdr:colOff>
      <xdr:row>63</xdr:row>
      <xdr:rowOff>12379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7913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161423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614025"/>
          <a:ext cx="889000" cy="17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113175</xdr:rowOff>
    </xdr:from>
    <xdr:to>
      <xdr:col>68</xdr:col>
      <xdr:colOff>152400</xdr:colOff>
      <xdr:row>61</xdr:row>
      <xdr:rowOff>155575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5716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119700</xdr:rowOff>
    </xdr:from>
    <xdr:to>
      <xdr:col>81</xdr:col>
      <xdr:colOff>95250</xdr:colOff>
      <xdr:row>63</xdr:row>
      <xdr:rowOff>49850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91777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133029</xdr:rowOff>
    </xdr:from>
    <xdr:to>
      <xdr:col>77</xdr:col>
      <xdr:colOff>95250</xdr:colOff>
      <xdr:row>63</xdr:row>
      <xdr:rowOff>63179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47956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84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110623</xdr:rowOff>
    </xdr:from>
    <xdr:to>
      <xdr:col>73</xdr:col>
      <xdr:colOff>44450</xdr:colOff>
      <xdr:row>63</xdr:row>
      <xdr:rowOff>40773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25550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62375</xdr:rowOff>
    </xdr:from>
    <xdr:to>
      <xdr:col>64</xdr:col>
      <xdr:colOff>152400</xdr:colOff>
      <xdr:row>61</xdr:row>
      <xdr:rowOff>163975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148752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実質公債費比率については、単年度で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ﾎﾟｲﾝﾄ）と悪化した。単年度における増加要因を分析すると、元利償還金の増加が主な要因となている。また、実償還額に対する基準財政需要額に算入された額の割合も全体で下がっている。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年度は、臨時財政対策債の繰上償還を実施したため、</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年度以降比率の上昇は抑えられる見込み。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41063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38</xdr:row>
      <xdr:rowOff>27517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4139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70273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充当可能基金の維持や普通交付税に算入される地方債の活用など、将来負担の増加とならないよう引き続き財政健全化努める。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76199</xdr:rowOff>
    </xdr:from>
    <xdr:ext cx="9099176" cy="504826"/>
    <xdr:sp macro="" textlink="">
      <xdr:nvSpPr>
        <xdr:cNvPr id="453" name="テキスト ボックス 452">
          <a:extLst>
            <a:ext uri="{FF2B5EF4-FFF2-40B4-BE49-F238E27FC236}">
              <a16:creationId xmlns:a16="http://schemas.microsoft.com/office/drawing/2014/main" id="{2109B6E0-3DE7-4567-A9D2-1CADF67D01BF}"/>
            </a:ext>
          </a:extLst>
        </xdr:cNvPr>
        <xdr:cNvSpPr txBox="1"/>
      </xdr:nvSpPr>
      <xdr:spPr>
        <a:xfrm>
          <a:off x="771525" y="4533899"/>
          <a:ext cx="9099176"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ja-JP" altLang="en-US" sz="1300">
              <a:latin typeface="ＭＳ Ｐゴシック" panose="020B0600070205080204" pitchFamily="50" charset="-128"/>
              <a:ea typeface="ＭＳ Ｐゴシック" panose="020B0600070205080204" pitchFamily="50" charset="-128"/>
            </a:rPr>
            <a:t>昨年度は会計年度任用職員制度の導入や令和元年度で廃止した不採算部門の公営企業（事業の一部）を本度から普通会計で決算することにより大きく増加したが、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年度は、経常一般財源の増加に加え退職不補充による職員給の減少等により比率は下降に転じた。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85090</xdr:rowOff>
    </xdr:from>
    <xdr:to>
      <xdr:col>24</xdr:col>
      <xdr:colOff>25400</xdr:colOff>
      <xdr:row>39</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019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39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34290</xdr:rowOff>
    </xdr:from>
    <xdr:to>
      <xdr:col>24</xdr:col>
      <xdr:colOff>76200</xdr:colOff>
      <xdr:row>38</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106680</xdr:rowOff>
    </xdr:from>
    <xdr:to>
      <xdr:col>20</xdr:col>
      <xdr:colOff>38100</xdr:colOff>
      <xdr:row>40</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7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144780</xdr:rowOff>
    </xdr:from>
    <xdr:to>
      <xdr:col>11</xdr:col>
      <xdr:colOff>60325</xdr:colOff>
      <xdr:row>38</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年度は、会計年度任用職員制度の導入により物件費の賃金が廃止されたことや、新型ｺﾛﾅｳｲﾙｽ感染症による事業が縮小されたことなどにより大きく減少した。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年度の経常経費充当一般財源の総額は増加しているものの、経常一般財源の増加により比率は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年連続では低下した。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0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36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108712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0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人口が少ない分福祉関係は全体の経費から比べるとかなり低い水準となっている。比率については近年はほぼ横ばいとなっている。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昨年度と比べ維持補修費が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これは、公共施設等における保守管理費や点検費用などを昨年度まで物件費として計上していたが、施設の効用を維持する経費として維持補修費に計上した結果である。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738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144145</xdr:rowOff>
    </xdr:from>
    <xdr:to>
      <xdr:col>78</xdr:col>
      <xdr:colOff>69850</xdr:colOff>
      <xdr:row>56</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73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167005</xdr:rowOff>
    </xdr:from>
    <xdr:to>
      <xdr:col>73</xdr:col>
      <xdr:colOff>180975</xdr:colOff>
      <xdr:row>56</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96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55</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85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93345</xdr:rowOff>
    </xdr:from>
    <xdr:to>
      <xdr:col>78</xdr:col>
      <xdr:colOff>120650</xdr:colOff>
      <xdr:row>56</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33672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116205</xdr:rowOff>
    </xdr:from>
    <xdr:to>
      <xdr:col>69</xdr:col>
      <xdr:colOff>142875</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年度は、地方路線バスに係る負担金の減少や新型ｺﾛﾅｳｲﾙｽ感染症の影響による事業の縮小などにより比率は低下した。</a:t>
          </a:r>
        </a:p>
        <a:p>
          <a:r>
            <a:rPr kumimoji="1" lang="ja-JP" altLang="en-US" sz="1300">
              <a:latin typeface="ＭＳ Ｐゴシック" panose="020B0600070205080204" pitchFamily="50" charset="-128"/>
              <a:ea typeface="ＭＳ Ｐゴシック" panose="020B0600070205080204" pitchFamily="50" charset="-128"/>
            </a:rPr>
            <a:t>今後も適正な水準を維持できるよう努める。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昨年度と同様の比率を維持している。</a:t>
          </a:r>
        </a:p>
        <a:p>
          <a:r>
            <a:rPr kumimoji="1" lang="ja-JP" altLang="en-US" sz="1300">
              <a:latin typeface="ＭＳ Ｐゴシック" panose="020B0600070205080204" pitchFamily="50" charset="-128"/>
              <a:ea typeface="ＭＳ Ｐゴシック" panose="020B0600070205080204" pitchFamily="50" charset="-128"/>
            </a:rPr>
            <a:t>今後、上昇していくことが予想されるが過度の上昇を招かぬよう、必要に応じて、繰り上げ償還を実施するなど債務の圧縮に努める。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05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6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6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ﾎﾟｲﾝﾄの減少となり、類似団体平均との差は縮まった。要因としては、歳入における経常一般財源が増加したことによるものである。今後も経常経費の圧縮を図るとともに、安定的な歳入確保に努める。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158024</xdr:rowOff>
    </xdr:from>
    <xdr:to>
      <xdr:col>82</xdr:col>
      <xdr:colOff>107950</xdr:colOff>
      <xdr:row>79</xdr:row>
      <xdr:rowOff>118836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5967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118836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196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78</xdr:row>
      <xdr:rowOff>153126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19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78</xdr:row>
      <xdr:rowOff>153126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60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79301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68036</xdr:rowOff>
    </xdr:from>
    <xdr:to>
      <xdr:col>78</xdr:col>
      <xdr:colOff>120650</xdr:colOff>
      <xdr:row>79</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154413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37012</xdr:rowOff>
    </xdr:from>
    <xdr:to>
      <xdr:col>65</xdr:col>
      <xdr:colOff>53975</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70800</xdr:rowOff>
    </xdr:from>
    <xdr:to>
      <xdr:col>29</xdr:col>
      <xdr:colOff>127000</xdr:colOff>
      <xdr:row>11</xdr:row>
      <xdr:rowOff>128454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04375"/>
          <a:ext cx="647700" cy="5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128454</xdr:rowOff>
    </xdr:from>
    <xdr:to>
      <xdr:col>26</xdr:col>
      <xdr:colOff>50800</xdr:colOff>
      <xdr:row>13</xdr:row>
      <xdr:rowOff>39872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62029"/>
          <a:ext cx="698500" cy="25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39872</xdr:rowOff>
    </xdr:from>
    <xdr:to>
      <xdr:col>22</xdr:col>
      <xdr:colOff>114300</xdr:colOff>
      <xdr:row>13</xdr:row>
      <xdr:rowOff>98478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16347"/>
          <a:ext cx="6985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34701</xdr:rowOff>
    </xdr:from>
    <xdr:to>
      <xdr:col>18</xdr:col>
      <xdr:colOff>177800</xdr:colOff>
      <xdr:row>13</xdr:row>
      <xdr:rowOff>98478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311176"/>
          <a:ext cx="6985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20000</xdr:rowOff>
    </xdr:from>
    <xdr:to>
      <xdr:col>29</xdr:col>
      <xdr:colOff>177800</xdr:colOff>
      <xdr:row>11</xdr:row>
      <xdr:rowOff>121600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5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77654</xdr:rowOff>
    </xdr:from>
    <xdr:to>
      <xdr:col>26</xdr:col>
      <xdr:colOff>101600</xdr:colOff>
      <xdr:row>12</xdr:row>
      <xdr:rowOff>7804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01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17981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8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160522</xdr:rowOff>
    </xdr:from>
    <xdr:to>
      <xdr:col>22</xdr:col>
      <xdr:colOff>165100</xdr:colOff>
      <xdr:row>13</xdr:row>
      <xdr:rowOff>90672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100849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47678</xdr:rowOff>
    </xdr:from>
    <xdr:to>
      <xdr:col>19</xdr:col>
      <xdr:colOff>38100</xdr:colOff>
      <xdr:row>13</xdr:row>
      <xdr:rowOff>149278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159455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155351</xdr:rowOff>
    </xdr:from>
    <xdr:to>
      <xdr:col>15</xdr:col>
      <xdr:colOff>101600</xdr:colOff>
      <xdr:row>13</xdr:row>
      <xdr:rowOff>85501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95678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2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67989</xdr:rowOff>
    </xdr:from>
    <xdr:to>
      <xdr:col>29</xdr:col>
      <xdr:colOff>127000</xdr:colOff>
      <xdr:row>36</xdr:row>
      <xdr:rowOff>125926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39"/>
          <a:ext cx="0" cy="1086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98003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5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125926</xdr:rowOff>
    </xdr:from>
    <xdr:to>
      <xdr:col>30</xdr:col>
      <xdr:colOff>25400</xdr:colOff>
      <xdr:row>36</xdr:row>
      <xdr:rowOff>125926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0791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325816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67989</xdr:rowOff>
    </xdr:from>
    <xdr:to>
      <xdr:col>30</xdr:col>
      <xdr:colOff>25400</xdr:colOff>
      <xdr:row>33</xdr:row>
      <xdr:rowOff>67989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201446</xdr:rowOff>
    </xdr:from>
    <xdr:to>
      <xdr:col>29</xdr:col>
      <xdr:colOff>127000</xdr:colOff>
      <xdr:row>35</xdr:row>
      <xdr:rowOff>339932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1796"/>
          <a:ext cx="6477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186223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160073</xdr:rowOff>
    </xdr:from>
    <xdr:to>
      <xdr:col>29</xdr:col>
      <xdr:colOff>177800</xdr:colOff>
      <xdr:row>35</xdr:row>
      <xdr:rowOff>261673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70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299858</xdr:rowOff>
    </xdr:from>
    <xdr:to>
      <xdr:col>26</xdr:col>
      <xdr:colOff>50800</xdr:colOff>
      <xdr:row>35</xdr:row>
      <xdr:rowOff>339932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10208"/>
          <a:ext cx="698500" cy="4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139797</xdr:rowOff>
    </xdr:from>
    <xdr:to>
      <xdr:col>26</xdr:col>
      <xdr:colOff>101600</xdr:colOff>
      <xdr:row>35</xdr:row>
      <xdr:rowOff>241397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5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251574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1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299858</xdr:rowOff>
    </xdr:from>
    <xdr:to>
      <xdr:col>22</xdr:col>
      <xdr:colOff>114300</xdr:colOff>
      <xdr:row>36</xdr:row>
      <xdr:rowOff>105270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0208"/>
          <a:ext cx="698500" cy="14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150477</xdr:rowOff>
    </xdr:from>
    <xdr:to>
      <xdr:col>22</xdr:col>
      <xdr:colOff>165100</xdr:colOff>
      <xdr:row>35</xdr:row>
      <xdr:rowOff>252077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262254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105270</xdr:rowOff>
    </xdr:from>
    <xdr:to>
      <xdr:col>18</xdr:col>
      <xdr:colOff>177800</xdr:colOff>
      <xdr:row>37</xdr:row>
      <xdr:rowOff>79255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58520"/>
          <a:ext cx="6985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154239</xdr:rowOff>
    </xdr:from>
    <xdr:to>
      <xdr:col>19</xdr:col>
      <xdr:colOff>38100</xdr:colOff>
      <xdr:row>35</xdr:row>
      <xdr:rowOff>255839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266016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151958</xdr:rowOff>
    </xdr:from>
    <xdr:to>
      <xdr:col>15</xdr:col>
      <xdr:colOff>101600</xdr:colOff>
      <xdr:row>35</xdr:row>
      <xdr:rowOff>253558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150646</xdr:rowOff>
    </xdr:from>
    <xdr:to>
      <xdr:col>29</xdr:col>
      <xdr:colOff>177800</xdr:colOff>
      <xdr:row>35</xdr:row>
      <xdr:rowOff>252246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338623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289132</xdr:rowOff>
    </xdr:from>
    <xdr:to>
      <xdr:col>26</xdr:col>
      <xdr:colOff>101600</xdr:colOff>
      <xdr:row>36</xdr:row>
      <xdr:rowOff>47832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32609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249058</xdr:rowOff>
    </xdr:from>
    <xdr:to>
      <xdr:col>22</xdr:col>
      <xdr:colOff>165100</xdr:colOff>
      <xdr:row>36</xdr:row>
      <xdr:rowOff>7758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54470</xdr:rowOff>
    </xdr:from>
    <xdr:to>
      <xdr:col>19</xdr:col>
      <xdr:colOff>38100</xdr:colOff>
      <xdr:row>36</xdr:row>
      <xdr:rowOff>156070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140847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28455</xdr:rowOff>
    </xdr:from>
    <xdr:to>
      <xdr:col>15</xdr:col>
      <xdr:colOff>101600</xdr:colOff>
      <xdr:row>37</xdr:row>
      <xdr:rowOff>130055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114832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107180</xdr:rowOff>
    </xdr:from>
    <xdr:to>
      <xdr:col>24</xdr:col>
      <xdr:colOff>63500</xdr:colOff>
      <xdr:row>30</xdr:row>
      <xdr:rowOff>112616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250680"/>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107180</xdr:rowOff>
    </xdr:from>
    <xdr:to>
      <xdr:col>19</xdr:col>
      <xdr:colOff>177800</xdr:colOff>
      <xdr:row>33</xdr:row>
      <xdr:rowOff>116843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250680"/>
          <a:ext cx="889000" cy="5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114797</xdr:rowOff>
    </xdr:from>
    <xdr:to>
      <xdr:col>15</xdr:col>
      <xdr:colOff>50800</xdr:colOff>
      <xdr:row>33</xdr:row>
      <xdr:rowOff>116843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7264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93125</xdr:rowOff>
    </xdr:from>
    <xdr:to>
      <xdr:col>10</xdr:col>
      <xdr:colOff>114300</xdr:colOff>
      <xdr:row>33</xdr:row>
      <xdr:rowOff>114797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5097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61816</xdr:rowOff>
    </xdr:from>
    <xdr:to>
      <xdr:col>24</xdr:col>
      <xdr:colOff>114300</xdr:colOff>
      <xdr:row>30</xdr:row>
      <xdr:rowOff>163416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2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84693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05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56380</xdr:rowOff>
    </xdr:from>
    <xdr:to>
      <xdr:col>20</xdr:col>
      <xdr:colOff>38100</xdr:colOff>
      <xdr:row>30</xdr:row>
      <xdr:rowOff>157980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3057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49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66043</xdr:rowOff>
    </xdr:from>
    <xdr:to>
      <xdr:col>15</xdr:col>
      <xdr:colOff>101600</xdr:colOff>
      <xdr:row>33</xdr:row>
      <xdr:rowOff>167643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12720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63997</xdr:rowOff>
    </xdr:from>
    <xdr:to>
      <xdr:col>10</xdr:col>
      <xdr:colOff>165100</xdr:colOff>
      <xdr:row>33</xdr:row>
      <xdr:rowOff>165597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10674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42325</xdr:rowOff>
    </xdr:from>
    <xdr:to>
      <xdr:col>6</xdr:col>
      <xdr:colOff>38100</xdr:colOff>
      <xdr:row>33</xdr:row>
      <xdr:rowOff>143925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160452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25746</xdr:rowOff>
    </xdr:from>
    <xdr:to>
      <xdr:col>24</xdr:col>
      <xdr:colOff>63500</xdr:colOff>
      <xdr:row>55</xdr:row>
      <xdr:rowOff>67673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55496"/>
          <a:ext cx="838200" cy="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25746</xdr:rowOff>
    </xdr:from>
    <xdr:to>
      <xdr:col>19</xdr:col>
      <xdr:colOff>177800</xdr:colOff>
      <xdr:row>55</xdr:row>
      <xdr:rowOff>56969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5496"/>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56969</xdr:rowOff>
    </xdr:from>
    <xdr:to>
      <xdr:col>15</xdr:col>
      <xdr:colOff>50800</xdr:colOff>
      <xdr:row>55</xdr:row>
      <xdr:rowOff>133571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6719"/>
          <a:ext cx="889000" cy="7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133571</xdr:rowOff>
    </xdr:from>
    <xdr:to>
      <xdr:col>10</xdr:col>
      <xdr:colOff>114300</xdr:colOff>
      <xdr:row>55</xdr:row>
      <xdr:rowOff>162954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63321"/>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16873</xdr:rowOff>
    </xdr:from>
    <xdr:to>
      <xdr:col>24</xdr:col>
      <xdr:colOff>114300</xdr:colOff>
      <xdr:row>55</xdr:row>
      <xdr:rowOff>118473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39750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146396</xdr:rowOff>
    </xdr:from>
    <xdr:to>
      <xdr:col>20</xdr:col>
      <xdr:colOff>38100</xdr:colOff>
      <xdr:row>55</xdr:row>
      <xdr:rowOff>76546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93073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6169</xdr:rowOff>
    </xdr:from>
    <xdr:to>
      <xdr:col>15</xdr:col>
      <xdr:colOff>101600</xdr:colOff>
      <xdr:row>55</xdr:row>
      <xdr:rowOff>107769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82771</xdr:rowOff>
    </xdr:from>
    <xdr:to>
      <xdr:col>10</xdr:col>
      <xdr:colOff>165100</xdr:colOff>
      <xdr:row>56</xdr:row>
      <xdr:rowOff>12921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29448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8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112154</xdr:rowOff>
    </xdr:from>
    <xdr:to>
      <xdr:col>6</xdr:col>
      <xdr:colOff>38100</xdr:colOff>
      <xdr:row>56</xdr:row>
      <xdr:rowOff>42304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58831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144455</xdr:rowOff>
    </xdr:from>
    <xdr:to>
      <xdr:col>24</xdr:col>
      <xdr:colOff>63500</xdr:colOff>
      <xdr:row>76</xdr:row>
      <xdr:rowOff>34782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0320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34782</xdr:rowOff>
    </xdr:from>
    <xdr:to>
      <xdr:col>19</xdr:col>
      <xdr:colOff>177800</xdr:colOff>
      <xdr:row>78</xdr:row>
      <xdr:rowOff>54890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64982"/>
          <a:ext cx="889000" cy="36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54890</xdr:rowOff>
    </xdr:from>
    <xdr:to>
      <xdr:col>15</xdr:col>
      <xdr:colOff>50800</xdr:colOff>
      <xdr:row>78</xdr:row>
      <xdr:rowOff>74591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7990"/>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59302</xdr:rowOff>
    </xdr:from>
    <xdr:to>
      <xdr:col>10</xdr:col>
      <xdr:colOff>114300</xdr:colOff>
      <xdr:row>78</xdr:row>
      <xdr:rowOff>74591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2402"/>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93655</xdr:rowOff>
    </xdr:from>
    <xdr:to>
      <xdr:col>24</xdr:col>
      <xdr:colOff>114300</xdr:colOff>
      <xdr:row>76</xdr:row>
      <xdr:rowOff>23805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116532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155432</xdr:rowOff>
    </xdr:from>
    <xdr:to>
      <xdr:col>20</xdr:col>
      <xdr:colOff>38100</xdr:colOff>
      <xdr:row>76</xdr:row>
      <xdr:rowOff>85582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102109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4090</xdr:rowOff>
    </xdr:from>
    <xdr:to>
      <xdr:col>15</xdr:col>
      <xdr:colOff>101600</xdr:colOff>
      <xdr:row>78</xdr:row>
      <xdr:rowOff>105690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96817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23791</xdr:rowOff>
    </xdr:from>
    <xdr:to>
      <xdr:col>10</xdr:col>
      <xdr:colOff>165100</xdr:colOff>
      <xdr:row>78</xdr:row>
      <xdr:rowOff>125391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116518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8502</xdr:rowOff>
    </xdr:from>
    <xdr:to>
      <xdr:col>6</xdr:col>
      <xdr:colOff>38100</xdr:colOff>
      <xdr:row>78</xdr:row>
      <xdr:rowOff>110102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101229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53936</xdr:rowOff>
    </xdr:from>
    <xdr:to>
      <xdr:col>24</xdr:col>
      <xdr:colOff>63500</xdr:colOff>
      <xdr:row>98</xdr:row>
      <xdr:rowOff>63981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84586"/>
          <a:ext cx="838200" cy="1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63981</xdr:rowOff>
    </xdr:from>
    <xdr:to>
      <xdr:col>19</xdr:col>
      <xdr:colOff>177800</xdr:colOff>
      <xdr:row>98</xdr:row>
      <xdr:rowOff>79639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6608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66608</xdr:rowOff>
    </xdr:from>
    <xdr:to>
      <xdr:col>15</xdr:col>
      <xdr:colOff>50800</xdr:colOff>
      <xdr:row>98</xdr:row>
      <xdr:rowOff>79639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6870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66608</xdr:rowOff>
    </xdr:from>
    <xdr:to>
      <xdr:col>10</xdr:col>
      <xdr:colOff>114300</xdr:colOff>
      <xdr:row>98</xdr:row>
      <xdr:rowOff>70549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68708"/>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3136</xdr:rowOff>
    </xdr:from>
    <xdr:to>
      <xdr:col>24</xdr:col>
      <xdr:colOff>114300</xdr:colOff>
      <xdr:row>97</xdr:row>
      <xdr:rowOff>104736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13181</xdr:rowOff>
    </xdr:from>
    <xdr:to>
      <xdr:col>20</xdr:col>
      <xdr:colOff>38100</xdr:colOff>
      <xdr:row>98</xdr:row>
      <xdr:rowOff>114781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105908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28839</xdr:rowOff>
    </xdr:from>
    <xdr:to>
      <xdr:col>15</xdr:col>
      <xdr:colOff>101600</xdr:colOff>
      <xdr:row>98</xdr:row>
      <xdr:rowOff>130439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15808</xdr:rowOff>
    </xdr:from>
    <xdr:to>
      <xdr:col>10</xdr:col>
      <xdr:colOff>165100</xdr:colOff>
      <xdr:row>98</xdr:row>
      <xdr:rowOff>117408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108535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19749</xdr:rowOff>
    </xdr:from>
    <xdr:to>
      <xdr:col>6</xdr:col>
      <xdr:colOff>38100</xdr:colOff>
      <xdr:row>98</xdr:row>
      <xdr:rowOff>121349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112476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51698</xdr:rowOff>
    </xdr:from>
    <xdr:to>
      <xdr:col>55</xdr:col>
      <xdr:colOff>0</xdr:colOff>
      <xdr:row>34</xdr:row>
      <xdr:rowOff>95841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38098"/>
          <a:ext cx="838200" cy="3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51698</xdr:rowOff>
    </xdr:from>
    <xdr:to>
      <xdr:col>50</xdr:col>
      <xdr:colOff>114300</xdr:colOff>
      <xdr:row>34</xdr:row>
      <xdr:rowOff>103280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38098"/>
          <a:ext cx="889000" cy="3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103280</xdr:rowOff>
    </xdr:from>
    <xdr:to>
      <xdr:col>45</xdr:col>
      <xdr:colOff>177800</xdr:colOff>
      <xdr:row>34</xdr:row>
      <xdr:rowOff>148653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2580"/>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148653</xdr:rowOff>
    </xdr:from>
    <xdr:to>
      <xdr:col>41</xdr:col>
      <xdr:colOff>50800</xdr:colOff>
      <xdr:row>35</xdr:row>
      <xdr:rowOff>139197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77953"/>
          <a:ext cx="8890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45041</xdr:rowOff>
    </xdr:from>
    <xdr:to>
      <xdr:col>55</xdr:col>
      <xdr:colOff>50800</xdr:colOff>
      <xdr:row>34</xdr:row>
      <xdr:rowOff>146641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67918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898</xdr:rowOff>
    </xdr:from>
    <xdr:to>
      <xdr:col>50</xdr:col>
      <xdr:colOff>165100</xdr:colOff>
      <xdr:row>32</xdr:row>
      <xdr:rowOff>102498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119025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52480</xdr:rowOff>
    </xdr:from>
    <xdr:to>
      <xdr:col>46</xdr:col>
      <xdr:colOff>38100</xdr:colOff>
      <xdr:row>34</xdr:row>
      <xdr:rowOff>154080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170607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97853</xdr:rowOff>
    </xdr:from>
    <xdr:to>
      <xdr:col>41</xdr:col>
      <xdr:colOff>101600</xdr:colOff>
      <xdr:row>35</xdr:row>
      <xdr:rowOff>28003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44530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0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88397</xdr:rowOff>
    </xdr:from>
    <xdr:to>
      <xdr:col>36</xdr:col>
      <xdr:colOff>165100</xdr:colOff>
      <xdr:row>36</xdr:row>
      <xdr:rowOff>18547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35074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139771</xdr:rowOff>
    </xdr:from>
    <xdr:to>
      <xdr:col>55</xdr:col>
      <xdr:colOff>0</xdr:colOff>
      <xdr:row>58</xdr:row>
      <xdr:rowOff>36230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40971"/>
          <a:ext cx="838200" cy="2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139771</xdr:rowOff>
    </xdr:from>
    <xdr:to>
      <xdr:col>50</xdr:col>
      <xdr:colOff>114300</xdr:colOff>
      <xdr:row>58</xdr:row>
      <xdr:rowOff>86785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0971"/>
          <a:ext cx="889000" cy="28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72939</xdr:rowOff>
    </xdr:from>
    <xdr:to>
      <xdr:col>45</xdr:col>
      <xdr:colOff>177800</xdr:colOff>
      <xdr:row>58</xdr:row>
      <xdr:rowOff>86785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03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114279</xdr:rowOff>
    </xdr:from>
    <xdr:to>
      <xdr:col>41</xdr:col>
      <xdr:colOff>50800</xdr:colOff>
      <xdr:row>58</xdr:row>
      <xdr:rowOff>72939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6929"/>
          <a:ext cx="889000" cy="1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156880</xdr:rowOff>
    </xdr:from>
    <xdr:to>
      <xdr:col>55</xdr:col>
      <xdr:colOff>50800</xdr:colOff>
      <xdr:row>58</xdr:row>
      <xdr:rowOff>87030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8307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88971</xdr:rowOff>
    </xdr:from>
    <xdr:to>
      <xdr:col>50</xdr:col>
      <xdr:colOff>165100</xdr:colOff>
      <xdr:row>57</xdr:row>
      <xdr:rowOff>19121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35648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465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35985</xdr:rowOff>
    </xdr:from>
    <xdr:to>
      <xdr:col>46</xdr:col>
      <xdr:colOff>38100</xdr:colOff>
      <xdr:row>58</xdr:row>
      <xdr:rowOff>137585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154112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22139</xdr:rowOff>
    </xdr:from>
    <xdr:to>
      <xdr:col>41</xdr:col>
      <xdr:colOff>101600</xdr:colOff>
      <xdr:row>58</xdr:row>
      <xdr:rowOff>123739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140266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63479</xdr:rowOff>
    </xdr:from>
    <xdr:to>
      <xdr:col>36</xdr:col>
      <xdr:colOff>165100</xdr:colOff>
      <xdr:row>57</xdr:row>
      <xdr:rowOff>165079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56</xdr:row>
      <xdr:rowOff>10156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611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63950</xdr:rowOff>
    </xdr:from>
    <xdr:to>
      <xdr:col>55</xdr:col>
      <xdr:colOff>0</xdr:colOff>
      <xdr:row>78</xdr:row>
      <xdr:rowOff>111579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7050"/>
          <a:ext cx="838200" cy="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63950</xdr:rowOff>
    </xdr:from>
    <xdr:to>
      <xdr:col>50</xdr:col>
      <xdr:colOff>114300</xdr:colOff>
      <xdr:row>78</xdr:row>
      <xdr:rowOff>104243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37050"/>
          <a:ext cx="889000" cy="4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58130</xdr:rowOff>
    </xdr:from>
    <xdr:to>
      <xdr:col>45</xdr:col>
      <xdr:colOff>177800</xdr:colOff>
      <xdr:row>78</xdr:row>
      <xdr:rowOff>104243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1230"/>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170109</xdr:rowOff>
    </xdr:from>
    <xdr:to>
      <xdr:col>41</xdr:col>
      <xdr:colOff>50800</xdr:colOff>
      <xdr:row>78</xdr:row>
      <xdr:rowOff>58130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1759"/>
          <a:ext cx="889000" cy="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60779</xdr:rowOff>
    </xdr:from>
    <xdr:to>
      <xdr:col>55</xdr:col>
      <xdr:colOff>50800</xdr:colOff>
      <xdr:row>78</xdr:row>
      <xdr:rowOff>162379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13150</xdr:rowOff>
    </xdr:from>
    <xdr:to>
      <xdr:col>50</xdr:col>
      <xdr:colOff>165100</xdr:colOff>
      <xdr:row>78</xdr:row>
      <xdr:rowOff>114750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131277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53443</xdr:rowOff>
    </xdr:from>
    <xdr:to>
      <xdr:col>46</xdr:col>
      <xdr:colOff>38100</xdr:colOff>
      <xdr:row>78</xdr:row>
      <xdr:rowOff>155043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7330</xdr:rowOff>
    </xdr:from>
    <xdr:to>
      <xdr:col>41</xdr:col>
      <xdr:colOff>101600</xdr:colOff>
      <xdr:row>78</xdr:row>
      <xdr:rowOff>108930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125457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119309</xdr:rowOff>
    </xdr:from>
    <xdr:to>
      <xdr:col>36</xdr:col>
      <xdr:colOff>165100</xdr:colOff>
      <xdr:row>78</xdr:row>
      <xdr:rowOff>49459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65986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9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96675</xdr:rowOff>
    </xdr:from>
    <xdr:to>
      <xdr:col>55</xdr:col>
      <xdr:colOff>0</xdr:colOff>
      <xdr:row>97</xdr:row>
      <xdr:rowOff>20676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84425"/>
          <a:ext cx="838200" cy="26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96675</xdr:rowOff>
    </xdr:from>
    <xdr:to>
      <xdr:col>50</xdr:col>
      <xdr:colOff>114300</xdr:colOff>
      <xdr:row>97</xdr:row>
      <xdr:rowOff>106459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84425"/>
          <a:ext cx="889000" cy="3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106459</xdr:rowOff>
    </xdr:from>
    <xdr:to>
      <xdr:col>45</xdr:col>
      <xdr:colOff>177800</xdr:colOff>
      <xdr:row>97</xdr:row>
      <xdr:rowOff>135477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3710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16263</xdr:rowOff>
    </xdr:from>
    <xdr:to>
      <xdr:col>41</xdr:col>
      <xdr:colOff>50800</xdr:colOff>
      <xdr:row>97</xdr:row>
      <xdr:rowOff>135477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46913"/>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141326</xdr:rowOff>
    </xdr:from>
    <xdr:to>
      <xdr:col>55</xdr:col>
      <xdr:colOff>50800</xdr:colOff>
      <xdr:row>97</xdr:row>
      <xdr:rowOff>71476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164203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45875</xdr:rowOff>
    </xdr:from>
    <xdr:to>
      <xdr:col>50</xdr:col>
      <xdr:colOff>165100</xdr:colOff>
      <xdr:row>95</xdr:row>
      <xdr:rowOff>147475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164002</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6108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55659</xdr:rowOff>
    </xdr:from>
    <xdr:to>
      <xdr:col>46</xdr:col>
      <xdr:colOff>38100</xdr:colOff>
      <xdr:row>97</xdr:row>
      <xdr:rowOff>157259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84677</xdr:rowOff>
    </xdr:from>
    <xdr:to>
      <xdr:col>41</xdr:col>
      <xdr:colOff>101600</xdr:colOff>
      <xdr:row>98</xdr:row>
      <xdr:rowOff>14827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31354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136913</xdr:rowOff>
    </xdr:from>
    <xdr:to>
      <xdr:col>36</xdr:col>
      <xdr:colOff>165100</xdr:colOff>
      <xdr:row>97</xdr:row>
      <xdr:rowOff>67063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83590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57509</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72609"/>
          <a:ext cx="838200" cy="8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57509</xdr:rowOff>
    </xdr:from>
    <xdr:to>
      <xdr:col>81</xdr:col>
      <xdr:colOff>50800</xdr:colOff>
      <xdr:row>38</xdr:row>
      <xdr:rowOff>107241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72609"/>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107241</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2341"/>
          <a:ext cx="889000" cy="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6709</xdr:rowOff>
    </xdr:from>
    <xdr:to>
      <xdr:col>81</xdr:col>
      <xdr:colOff>101600</xdr:colOff>
      <xdr:row>38</xdr:row>
      <xdr:rowOff>108309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124836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56441</xdr:rowOff>
    </xdr:from>
    <xdr:to>
      <xdr:col>76</xdr:col>
      <xdr:colOff>165100</xdr:colOff>
      <xdr:row>38</xdr:row>
      <xdr:rowOff>158041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149168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24897</xdr:rowOff>
    </xdr:from>
    <xdr:to>
      <xdr:col>85</xdr:col>
      <xdr:colOff>127000</xdr:colOff>
      <xdr:row>74</xdr:row>
      <xdr:rowOff>83093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369297"/>
          <a:ext cx="838200" cy="4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147338</xdr:rowOff>
    </xdr:from>
    <xdr:to>
      <xdr:col>81</xdr:col>
      <xdr:colOff>50800</xdr:colOff>
      <xdr:row>74</xdr:row>
      <xdr:rowOff>83093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320288"/>
          <a:ext cx="889000" cy="45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147338</xdr:rowOff>
    </xdr:from>
    <xdr:to>
      <xdr:col>76</xdr:col>
      <xdr:colOff>114300</xdr:colOff>
      <xdr:row>76</xdr:row>
      <xdr:rowOff>481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320288"/>
          <a:ext cx="889000" cy="7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xdr:rowOff>
    </xdr:from>
    <xdr:to>
      <xdr:col>71</xdr:col>
      <xdr:colOff>177800</xdr:colOff>
      <xdr:row>76</xdr:row>
      <xdr:rowOff>168675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30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145547</xdr:rowOff>
    </xdr:from>
    <xdr:to>
      <xdr:col>85</xdr:col>
      <xdr:colOff>177800</xdr:colOff>
      <xdr:row>72</xdr:row>
      <xdr:rowOff>75697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3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168424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16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32293</xdr:rowOff>
    </xdr:from>
    <xdr:to>
      <xdr:col>81</xdr:col>
      <xdr:colOff>101600</xdr:colOff>
      <xdr:row>74</xdr:row>
      <xdr:rowOff>133893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150420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49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96538</xdr:rowOff>
    </xdr:from>
    <xdr:to>
      <xdr:col>76</xdr:col>
      <xdr:colOff>165100</xdr:colOff>
      <xdr:row>72</xdr:row>
      <xdr:rowOff>26688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2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43215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0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121131</xdr:rowOff>
    </xdr:from>
    <xdr:to>
      <xdr:col>72</xdr:col>
      <xdr:colOff>38100</xdr:colOff>
      <xdr:row>76</xdr:row>
      <xdr:rowOff>51281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67808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117875</xdr:rowOff>
    </xdr:from>
    <xdr:to>
      <xdr:col>67</xdr:col>
      <xdr:colOff>101600</xdr:colOff>
      <xdr:row>77</xdr:row>
      <xdr:rowOff>48025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64552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89833</xdr:rowOff>
    </xdr:from>
    <xdr:to>
      <xdr:col>85</xdr:col>
      <xdr:colOff>127000</xdr:colOff>
      <xdr:row>97</xdr:row>
      <xdr:rowOff>116551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0483"/>
          <a:ext cx="8382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89833</xdr:rowOff>
    </xdr:from>
    <xdr:to>
      <xdr:col>81</xdr:col>
      <xdr:colOff>50800</xdr:colOff>
      <xdr:row>98</xdr:row>
      <xdr:rowOff>73109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20483"/>
          <a:ext cx="889000" cy="1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44483</xdr:rowOff>
    </xdr:from>
    <xdr:to>
      <xdr:col>76</xdr:col>
      <xdr:colOff>114300</xdr:colOff>
      <xdr:row>98</xdr:row>
      <xdr:rowOff>73109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46583"/>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154546</xdr:rowOff>
    </xdr:from>
    <xdr:to>
      <xdr:col>71</xdr:col>
      <xdr:colOff>177800</xdr:colOff>
      <xdr:row>98</xdr:row>
      <xdr:rowOff>44483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85196"/>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65751</xdr:rowOff>
    </xdr:from>
    <xdr:to>
      <xdr:col>85</xdr:col>
      <xdr:colOff>177800</xdr:colOff>
      <xdr:row>97</xdr:row>
      <xdr:rowOff>167351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88628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39033</xdr:rowOff>
    </xdr:from>
    <xdr:to>
      <xdr:col>81</xdr:col>
      <xdr:colOff>101600</xdr:colOff>
      <xdr:row>97</xdr:row>
      <xdr:rowOff>140633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157160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22309</xdr:rowOff>
    </xdr:from>
    <xdr:to>
      <xdr:col>76</xdr:col>
      <xdr:colOff>165100</xdr:colOff>
      <xdr:row>98</xdr:row>
      <xdr:rowOff>123909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140436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165133</xdr:rowOff>
    </xdr:from>
    <xdr:to>
      <xdr:col>72</xdr:col>
      <xdr:colOff>38100</xdr:colOff>
      <xdr:row>98</xdr:row>
      <xdr:rowOff>95283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111810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103746</xdr:rowOff>
    </xdr:from>
    <xdr:to>
      <xdr:col>67</xdr:col>
      <xdr:colOff>101600</xdr:colOff>
      <xdr:row>98</xdr:row>
      <xdr:rowOff>33896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50423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103853</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47953"/>
          <a:ext cx="8382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103853</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47953"/>
          <a:ext cx="8890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53053</xdr:rowOff>
    </xdr:from>
    <xdr:to>
      <xdr:col>112</xdr:col>
      <xdr:colOff>38100</xdr:colOff>
      <xdr:row>58</xdr:row>
      <xdr:rowOff>154653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171180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81586</xdr:rowOff>
    </xdr:from>
    <xdr:to>
      <xdr:col>116</xdr:col>
      <xdr:colOff>63500</xdr:colOff>
      <xdr:row>77</xdr:row>
      <xdr:rowOff>87657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3236"/>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136523</xdr:rowOff>
    </xdr:from>
    <xdr:to>
      <xdr:col>111</xdr:col>
      <xdr:colOff>177800</xdr:colOff>
      <xdr:row>77</xdr:row>
      <xdr:rowOff>81586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95273"/>
          <a:ext cx="889000" cy="2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136523</xdr:rowOff>
    </xdr:from>
    <xdr:to>
      <xdr:col>107</xdr:col>
      <xdr:colOff>50800</xdr:colOff>
      <xdr:row>75</xdr:row>
      <xdr:rowOff>151947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95273"/>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151947</xdr:rowOff>
    </xdr:from>
    <xdr:to>
      <xdr:col>102</xdr:col>
      <xdr:colOff>114300</xdr:colOff>
      <xdr:row>76</xdr:row>
      <xdr:rowOff>9589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10697"/>
          <a:ext cx="889000" cy="2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36857</xdr:rowOff>
    </xdr:from>
    <xdr:to>
      <xdr:col>116</xdr:col>
      <xdr:colOff>114300</xdr:colOff>
      <xdr:row>77</xdr:row>
      <xdr:rowOff>138457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59734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30786</xdr:rowOff>
    </xdr:from>
    <xdr:to>
      <xdr:col>112</xdr:col>
      <xdr:colOff>38100</xdr:colOff>
      <xdr:row>77</xdr:row>
      <xdr:rowOff>132386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148913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85723</xdr:rowOff>
    </xdr:from>
    <xdr:to>
      <xdr:col>107</xdr:col>
      <xdr:colOff>101600</xdr:colOff>
      <xdr:row>76</xdr:row>
      <xdr:rowOff>15872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44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32400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101147</xdr:rowOff>
    </xdr:from>
    <xdr:to>
      <xdr:col>102</xdr:col>
      <xdr:colOff>165100</xdr:colOff>
      <xdr:row>76</xdr:row>
      <xdr:rowOff>31297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47824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130239</xdr:rowOff>
    </xdr:from>
    <xdr:to>
      <xdr:col>98</xdr:col>
      <xdr:colOff>38100</xdr:colOff>
      <xdr:row>76</xdr:row>
      <xdr:rowOff>60389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76916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6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人件費は、住民一人当たりについて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万円台で推移してきたが、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２年度からから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万円台と大幅に上昇した。これは、会計年度任用職員制度の導入や令和元年度で廃止した不採算部門の公営企業（事業の一部）を本度から普通会計へ移行したことに伴い経費が増加したが、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退職不補充等により職員給が減少した。人口規模が極端に小さいく他の団体や国県平均と単純に比較することは難しいが、引き続き定員管理の適正化を推進し人件費の抑制に努める。維持補修費については、施設の効用を維持する経費として公共施設等における保守管理費や点検費用などを維持補修費に計上し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行った新型コロナウイルス感染症に伴う特別定額給付金や事業者等への支援金など臨時的な経費が減少したことが要因となっている。扶助費については、新型ｺﾛﾅｳｲﾙｽ感染症に伴う子育て世帯等特別支援事業の給付金などが増加した。普通建設事業費については、役場新庁舎の本体工事が終了したことに伴い、全体として減少に転じた。災害復旧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完了し皆減となった。公債費については、繰上償還（民間資金）を行ったため、増加に転じた。貸付金については、自然公園団体への短期的な貸付が終了し、皆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39165</xdr:rowOff>
    </xdr:from>
    <xdr:to>
      <xdr:col>24</xdr:col>
      <xdr:colOff>63500</xdr:colOff>
      <xdr:row>33</xdr:row>
      <xdr:rowOff>47835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697015"/>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5283</xdr:rowOff>
    </xdr:from>
    <xdr:to>
      <xdr:col>19</xdr:col>
      <xdr:colOff>177800</xdr:colOff>
      <xdr:row>33</xdr:row>
      <xdr:rowOff>39165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66313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165907</xdr:rowOff>
    </xdr:from>
    <xdr:to>
      <xdr:col>15</xdr:col>
      <xdr:colOff>50800</xdr:colOff>
      <xdr:row>33</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652307"/>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165907</xdr:rowOff>
    </xdr:from>
    <xdr:to>
      <xdr:col>10</xdr:col>
      <xdr:colOff>114300</xdr:colOff>
      <xdr:row>33</xdr:row>
      <xdr:rowOff>56979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652307"/>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168485</xdr:rowOff>
    </xdr:from>
    <xdr:to>
      <xdr:col>24</xdr:col>
      <xdr:colOff>114300</xdr:colOff>
      <xdr:row>33</xdr:row>
      <xdr:rowOff>98635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19912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159815</xdr:rowOff>
    </xdr:from>
    <xdr:to>
      <xdr:col>20</xdr:col>
      <xdr:colOff>38100</xdr:colOff>
      <xdr:row>33</xdr:row>
      <xdr:rowOff>89965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106492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4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125933</xdr:rowOff>
    </xdr:from>
    <xdr:to>
      <xdr:col>15</xdr:col>
      <xdr:colOff>101600</xdr:colOff>
      <xdr:row>33</xdr:row>
      <xdr:rowOff>56083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72610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115107</xdr:rowOff>
    </xdr:from>
    <xdr:to>
      <xdr:col>10</xdr:col>
      <xdr:colOff>165100</xdr:colOff>
      <xdr:row>33</xdr:row>
      <xdr:rowOff>45257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6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61784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6179</xdr:rowOff>
    </xdr:from>
    <xdr:to>
      <xdr:col>6</xdr:col>
      <xdr:colOff>38100</xdr:colOff>
      <xdr:row>33</xdr:row>
      <xdr:rowOff>107779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124306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165384</xdr:rowOff>
    </xdr:from>
    <xdr:to>
      <xdr:col>24</xdr:col>
      <xdr:colOff>63500</xdr:colOff>
      <xdr:row>56</xdr:row>
      <xdr:rowOff>54457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080784"/>
          <a:ext cx="838200" cy="57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165384</xdr:rowOff>
    </xdr:from>
    <xdr:to>
      <xdr:col>19</xdr:col>
      <xdr:colOff>177800</xdr:colOff>
      <xdr:row>55</xdr:row>
      <xdr:rowOff>147767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080784"/>
          <a:ext cx="889000" cy="4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147767</xdr:rowOff>
    </xdr:from>
    <xdr:to>
      <xdr:col>15</xdr:col>
      <xdr:colOff>50800</xdr:colOff>
      <xdr:row>56</xdr:row>
      <xdr:rowOff>126070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7517"/>
          <a:ext cx="8890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67966</xdr:rowOff>
    </xdr:from>
    <xdr:to>
      <xdr:col>10</xdr:col>
      <xdr:colOff>114300</xdr:colOff>
      <xdr:row>56</xdr:row>
      <xdr:rowOff>126070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97716"/>
          <a:ext cx="889000" cy="2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3657</xdr:rowOff>
    </xdr:from>
    <xdr:to>
      <xdr:col>24</xdr:col>
      <xdr:colOff>114300</xdr:colOff>
      <xdr:row>56</xdr:row>
      <xdr:rowOff>105257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26534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114584</xdr:rowOff>
    </xdr:from>
    <xdr:to>
      <xdr:col>20</xdr:col>
      <xdr:colOff>38100</xdr:colOff>
      <xdr:row>53</xdr:row>
      <xdr:rowOff>44734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61261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805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96967</xdr:rowOff>
    </xdr:from>
    <xdr:to>
      <xdr:col>15</xdr:col>
      <xdr:colOff>101600</xdr:colOff>
      <xdr:row>56</xdr:row>
      <xdr:rowOff>27117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43644</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0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75270</xdr:rowOff>
    </xdr:from>
    <xdr:to>
      <xdr:col>10</xdr:col>
      <xdr:colOff>165100</xdr:colOff>
      <xdr:row>57</xdr:row>
      <xdr:rowOff>5420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21947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17166</xdr:rowOff>
    </xdr:from>
    <xdr:to>
      <xdr:col>6</xdr:col>
      <xdr:colOff>38100</xdr:colOff>
      <xdr:row>55</xdr:row>
      <xdr:rowOff>118766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135293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22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123711</xdr:rowOff>
    </xdr:from>
    <xdr:to>
      <xdr:col>24</xdr:col>
      <xdr:colOff>63500</xdr:colOff>
      <xdr:row>75</xdr:row>
      <xdr:rowOff>161727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2461"/>
          <a:ext cx="8382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161727</xdr:rowOff>
    </xdr:from>
    <xdr:to>
      <xdr:col>19</xdr:col>
      <xdr:colOff>177800</xdr:colOff>
      <xdr:row>76</xdr:row>
      <xdr:rowOff>140288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0477"/>
          <a:ext cx="889000" cy="15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140288</xdr:rowOff>
    </xdr:from>
    <xdr:to>
      <xdr:col>15</xdr:col>
      <xdr:colOff>50800</xdr:colOff>
      <xdr:row>76</xdr:row>
      <xdr:rowOff>145193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048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145193</xdr:rowOff>
    </xdr:from>
    <xdr:to>
      <xdr:col>10</xdr:col>
      <xdr:colOff>114300</xdr:colOff>
      <xdr:row>77</xdr:row>
      <xdr:rowOff>4995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5393"/>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72911</xdr:rowOff>
    </xdr:from>
    <xdr:to>
      <xdr:col>24</xdr:col>
      <xdr:colOff>114300</xdr:colOff>
      <xdr:row>76</xdr:row>
      <xdr:rowOff>3060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110927</xdr:rowOff>
    </xdr:from>
    <xdr:to>
      <xdr:col>20</xdr:col>
      <xdr:colOff>38100</xdr:colOff>
      <xdr:row>76</xdr:row>
      <xdr:rowOff>41077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57604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89488</xdr:rowOff>
    </xdr:from>
    <xdr:to>
      <xdr:col>15</xdr:col>
      <xdr:colOff>101600</xdr:colOff>
      <xdr:row>77</xdr:row>
      <xdr:rowOff>19638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36165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94393</xdr:rowOff>
    </xdr:from>
    <xdr:to>
      <xdr:col>10</xdr:col>
      <xdr:colOff>165100</xdr:colOff>
      <xdr:row>77</xdr:row>
      <xdr:rowOff>24543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41070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9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125645</xdr:rowOff>
    </xdr:from>
    <xdr:to>
      <xdr:col>6</xdr:col>
      <xdr:colOff>38100</xdr:colOff>
      <xdr:row>77</xdr:row>
      <xdr:rowOff>55795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46467</xdr:rowOff>
    </xdr:from>
    <xdr:to>
      <xdr:col>24</xdr:col>
      <xdr:colOff>63500</xdr:colOff>
      <xdr:row>97</xdr:row>
      <xdr:rowOff>48507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77117"/>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46467</xdr:rowOff>
    </xdr:from>
    <xdr:to>
      <xdr:col>19</xdr:col>
      <xdr:colOff>177800</xdr:colOff>
      <xdr:row>97</xdr:row>
      <xdr:rowOff>151944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7117"/>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141985</xdr:rowOff>
    </xdr:from>
    <xdr:to>
      <xdr:col>15</xdr:col>
      <xdr:colOff>50800</xdr:colOff>
      <xdr:row>97</xdr:row>
      <xdr:rowOff>151944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9735"/>
          <a:ext cx="889000" cy="3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141985</xdr:rowOff>
    </xdr:from>
    <xdr:to>
      <xdr:col>10</xdr:col>
      <xdr:colOff>114300</xdr:colOff>
      <xdr:row>97</xdr:row>
      <xdr:rowOff>42849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9735"/>
          <a:ext cx="889000" cy="2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169157</xdr:rowOff>
    </xdr:from>
    <xdr:to>
      <xdr:col>24</xdr:col>
      <xdr:colOff>114300</xdr:colOff>
      <xdr:row>97</xdr:row>
      <xdr:rowOff>99307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20584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167117</xdr:rowOff>
    </xdr:from>
    <xdr:to>
      <xdr:col>20</xdr:col>
      <xdr:colOff>38100</xdr:colOff>
      <xdr:row>97</xdr:row>
      <xdr:rowOff>97267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113794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0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101144</xdr:rowOff>
    </xdr:from>
    <xdr:to>
      <xdr:col>15</xdr:col>
      <xdr:colOff>101600</xdr:colOff>
      <xdr:row>98</xdr:row>
      <xdr:rowOff>31294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47821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0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91185</xdr:rowOff>
    </xdr:from>
    <xdr:to>
      <xdr:col>10</xdr:col>
      <xdr:colOff>165100</xdr:colOff>
      <xdr:row>96</xdr:row>
      <xdr:rowOff>21335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37862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5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163499</xdr:rowOff>
    </xdr:from>
    <xdr:to>
      <xdr:col>6</xdr:col>
      <xdr:colOff>38100</xdr:colOff>
      <xdr:row>97</xdr:row>
      <xdr:rowOff>93649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110176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9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123679</xdr:rowOff>
    </xdr:from>
    <xdr:to>
      <xdr:col>55</xdr:col>
      <xdr:colOff>0</xdr:colOff>
      <xdr:row>57</xdr:row>
      <xdr:rowOff>17310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4879"/>
          <a:ext cx="838200" cy="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123679</xdr:rowOff>
    </xdr:from>
    <xdr:to>
      <xdr:col>50</xdr:col>
      <xdr:colOff>114300</xdr:colOff>
      <xdr:row>58</xdr:row>
      <xdr:rowOff>82832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4879"/>
          <a:ext cx="889000" cy="3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26711</xdr:rowOff>
    </xdr:from>
    <xdr:to>
      <xdr:col>45</xdr:col>
      <xdr:colOff>177800</xdr:colOff>
      <xdr:row>58</xdr:row>
      <xdr:rowOff>82832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70811"/>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26711</xdr:rowOff>
    </xdr:from>
    <xdr:to>
      <xdr:col>41</xdr:col>
      <xdr:colOff>50800</xdr:colOff>
      <xdr:row>58</xdr:row>
      <xdr:rowOff>80380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0811"/>
          <a:ext cx="889000" cy="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137960</xdr:rowOff>
    </xdr:from>
    <xdr:to>
      <xdr:col>55</xdr:col>
      <xdr:colOff>50800</xdr:colOff>
      <xdr:row>57</xdr:row>
      <xdr:rowOff>68110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160837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72879</xdr:rowOff>
    </xdr:from>
    <xdr:to>
      <xdr:col>50</xdr:col>
      <xdr:colOff>165100</xdr:colOff>
      <xdr:row>57</xdr:row>
      <xdr:rowOff>3029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19556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32032</xdr:rowOff>
    </xdr:from>
    <xdr:to>
      <xdr:col>46</xdr:col>
      <xdr:colOff>38100</xdr:colOff>
      <xdr:row>58</xdr:row>
      <xdr:rowOff>133632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147361</xdr:rowOff>
    </xdr:from>
    <xdr:to>
      <xdr:col>41</xdr:col>
      <xdr:colOff>101600</xdr:colOff>
      <xdr:row>58</xdr:row>
      <xdr:rowOff>77511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68638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29580</xdr:rowOff>
    </xdr:from>
    <xdr:to>
      <xdr:col>36</xdr:col>
      <xdr:colOff>165100</xdr:colOff>
      <xdr:row>58</xdr:row>
      <xdr:rowOff>131180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122414</xdr:rowOff>
    </xdr:from>
    <xdr:to>
      <xdr:col>55</xdr:col>
      <xdr:colOff>0</xdr:colOff>
      <xdr:row>73</xdr:row>
      <xdr:rowOff>120759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95364"/>
          <a:ext cx="838200" cy="3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120759</xdr:rowOff>
    </xdr:from>
    <xdr:to>
      <xdr:col>50</xdr:col>
      <xdr:colOff>114300</xdr:colOff>
      <xdr:row>75</xdr:row>
      <xdr:rowOff>33355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36609"/>
          <a:ext cx="889000" cy="2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33355</xdr:rowOff>
    </xdr:from>
    <xdr:to>
      <xdr:col>45</xdr:col>
      <xdr:colOff>177800</xdr:colOff>
      <xdr:row>75</xdr:row>
      <xdr:rowOff>55324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9210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35584</xdr:rowOff>
    </xdr:from>
    <xdr:to>
      <xdr:col>41</xdr:col>
      <xdr:colOff>50800</xdr:colOff>
      <xdr:row>75</xdr:row>
      <xdr:rowOff>55324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722884"/>
          <a:ext cx="889000" cy="1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71614</xdr:rowOff>
    </xdr:from>
    <xdr:to>
      <xdr:col>55</xdr:col>
      <xdr:colOff>50800</xdr:colOff>
      <xdr:row>72</xdr:row>
      <xdr:rowOff>1764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24641</xdr:rowOff>
    </xdr:from>
    <xdr:ext cx="690189"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97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69959</xdr:rowOff>
    </xdr:from>
    <xdr:to>
      <xdr:col>50</xdr:col>
      <xdr:colOff>165100</xdr:colOff>
      <xdr:row>74</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16636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3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154005</xdr:rowOff>
    </xdr:from>
    <xdr:to>
      <xdr:col>46</xdr:col>
      <xdr:colOff>38100</xdr:colOff>
      <xdr:row>75</xdr:row>
      <xdr:rowOff>84155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100682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4524</xdr:rowOff>
    </xdr:from>
    <xdr:to>
      <xdr:col>41</xdr:col>
      <xdr:colOff>101600</xdr:colOff>
      <xdr:row>75</xdr:row>
      <xdr:rowOff>106124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122651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156234</xdr:rowOff>
    </xdr:from>
    <xdr:to>
      <xdr:col>36</xdr:col>
      <xdr:colOff>165100</xdr:colOff>
      <xdr:row>74</xdr:row>
      <xdr:rowOff>86384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102911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4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64835</xdr:rowOff>
    </xdr:from>
    <xdr:to>
      <xdr:col>55</xdr:col>
      <xdr:colOff>0</xdr:colOff>
      <xdr:row>97</xdr:row>
      <xdr:rowOff>95501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5485"/>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64835</xdr:rowOff>
    </xdr:from>
    <xdr:to>
      <xdr:col>50</xdr:col>
      <xdr:colOff>114300</xdr:colOff>
      <xdr:row>97</xdr:row>
      <xdr:rowOff>102651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5485"/>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102288</xdr:rowOff>
    </xdr:from>
    <xdr:to>
      <xdr:col>45</xdr:col>
      <xdr:colOff>177800</xdr:colOff>
      <xdr:row>97</xdr:row>
      <xdr:rowOff>102651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93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85734</xdr:rowOff>
    </xdr:from>
    <xdr:to>
      <xdr:col>41</xdr:col>
      <xdr:colOff>50800</xdr:colOff>
      <xdr:row>97</xdr:row>
      <xdr:rowOff>102288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1638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44701</xdr:rowOff>
    </xdr:from>
    <xdr:to>
      <xdr:col>55</xdr:col>
      <xdr:colOff>50800</xdr:colOff>
      <xdr:row>97</xdr:row>
      <xdr:rowOff>146301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14035</xdr:rowOff>
    </xdr:from>
    <xdr:to>
      <xdr:col>50</xdr:col>
      <xdr:colOff>165100</xdr:colOff>
      <xdr:row>97</xdr:row>
      <xdr:rowOff>115635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132162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51851</xdr:rowOff>
    </xdr:from>
    <xdr:to>
      <xdr:col>46</xdr:col>
      <xdr:colOff>38100</xdr:colOff>
      <xdr:row>97</xdr:row>
      <xdr:rowOff>153451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144578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51488</xdr:rowOff>
    </xdr:from>
    <xdr:to>
      <xdr:col>41</xdr:col>
      <xdr:colOff>101600</xdr:colOff>
      <xdr:row>97</xdr:row>
      <xdr:rowOff>153088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169615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34934</xdr:rowOff>
    </xdr:from>
    <xdr:to>
      <xdr:col>36</xdr:col>
      <xdr:colOff>165100</xdr:colOff>
      <xdr:row>97</xdr:row>
      <xdr:rowOff>136534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153061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88273</xdr:rowOff>
    </xdr:from>
    <xdr:to>
      <xdr:col>85</xdr:col>
      <xdr:colOff>127000</xdr:colOff>
      <xdr:row>35</xdr:row>
      <xdr:rowOff>157291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89023"/>
          <a:ext cx="838200" cy="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48835</xdr:rowOff>
    </xdr:from>
    <xdr:to>
      <xdr:col>81</xdr:col>
      <xdr:colOff>50800</xdr:colOff>
      <xdr:row>35</xdr:row>
      <xdr:rowOff>88273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49585"/>
          <a:ext cx="8890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48835</xdr:rowOff>
    </xdr:from>
    <xdr:to>
      <xdr:col>76</xdr:col>
      <xdr:colOff>114300</xdr:colOff>
      <xdr:row>35</xdr:row>
      <xdr:rowOff>143982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49585"/>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143982</xdr:rowOff>
    </xdr:from>
    <xdr:to>
      <xdr:col>71</xdr:col>
      <xdr:colOff>177800</xdr:colOff>
      <xdr:row>36</xdr:row>
      <xdr:rowOff>18481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44732"/>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106491</xdr:rowOff>
    </xdr:from>
    <xdr:to>
      <xdr:col>85</xdr:col>
      <xdr:colOff>177800</xdr:colOff>
      <xdr:row>36</xdr:row>
      <xdr:rowOff>36641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129368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37473</xdr:rowOff>
    </xdr:from>
    <xdr:to>
      <xdr:col>81</xdr:col>
      <xdr:colOff>101600</xdr:colOff>
      <xdr:row>35</xdr:row>
      <xdr:rowOff>139073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155600</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81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169485</xdr:rowOff>
    </xdr:from>
    <xdr:to>
      <xdr:col>76</xdr:col>
      <xdr:colOff>165100</xdr:colOff>
      <xdr:row>35</xdr:row>
      <xdr:rowOff>99635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116162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7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93182</xdr:rowOff>
    </xdr:from>
    <xdr:to>
      <xdr:col>72</xdr:col>
      <xdr:colOff>38100</xdr:colOff>
      <xdr:row>36</xdr:row>
      <xdr:rowOff>23332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39859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8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139131</xdr:rowOff>
    </xdr:from>
    <xdr:to>
      <xdr:col>67</xdr:col>
      <xdr:colOff>101600</xdr:colOff>
      <xdr:row>36</xdr:row>
      <xdr:rowOff>69281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85808</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1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141694</xdr:rowOff>
    </xdr:from>
    <xdr:to>
      <xdr:col>85</xdr:col>
      <xdr:colOff>127000</xdr:colOff>
      <xdr:row>55</xdr:row>
      <xdr:rowOff>160308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399994"/>
          <a:ext cx="838200" cy="1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132975</xdr:rowOff>
    </xdr:from>
    <xdr:to>
      <xdr:col>81</xdr:col>
      <xdr:colOff>50800</xdr:colOff>
      <xdr:row>55</xdr:row>
      <xdr:rowOff>160308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62725"/>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104658</xdr:rowOff>
    </xdr:from>
    <xdr:to>
      <xdr:col>76</xdr:col>
      <xdr:colOff>114300</xdr:colOff>
      <xdr:row>55</xdr:row>
      <xdr:rowOff>132975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62958"/>
          <a:ext cx="8890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104658</xdr:rowOff>
    </xdr:from>
    <xdr:to>
      <xdr:col>71</xdr:col>
      <xdr:colOff>177800</xdr:colOff>
      <xdr:row>56</xdr:row>
      <xdr:rowOff>27032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62958"/>
          <a:ext cx="8890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90894</xdr:rowOff>
    </xdr:from>
    <xdr:to>
      <xdr:col>85</xdr:col>
      <xdr:colOff>177800</xdr:colOff>
      <xdr:row>55</xdr:row>
      <xdr:rowOff>21044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113771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0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109508</xdr:rowOff>
    </xdr:from>
    <xdr:to>
      <xdr:col>81</xdr:col>
      <xdr:colOff>101600</xdr:colOff>
      <xdr:row>56</xdr:row>
      <xdr:rowOff>39658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56185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1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82175</xdr:rowOff>
    </xdr:from>
    <xdr:to>
      <xdr:col>76</xdr:col>
      <xdr:colOff>165100</xdr:colOff>
      <xdr:row>56</xdr:row>
      <xdr:rowOff>12325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28852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53858</xdr:rowOff>
    </xdr:from>
    <xdr:to>
      <xdr:col>72</xdr:col>
      <xdr:colOff>38100</xdr:colOff>
      <xdr:row>54</xdr:row>
      <xdr:rowOff>155458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535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147682</xdr:rowOff>
    </xdr:from>
    <xdr:to>
      <xdr:col>67</xdr:col>
      <xdr:colOff>101600</xdr:colOff>
      <xdr:row>56</xdr:row>
      <xdr:rowOff>77832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94359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57510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30610"/>
          <a:ext cx="838200" cy="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57510</xdr:rowOff>
    </xdr:from>
    <xdr:to>
      <xdr:col>81</xdr:col>
      <xdr:colOff>50800</xdr:colOff>
      <xdr:row>78</xdr:row>
      <xdr:rowOff>107242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30610"/>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107242</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0342"/>
          <a:ext cx="889000" cy="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6710</xdr:rowOff>
    </xdr:from>
    <xdr:to>
      <xdr:col>81</xdr:col>
      <xdr:colOff>101600</xdr:colOff>
      <xdr:row>78</xdr:row>
      <xdr:rowOff>108310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124837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56442</xdr:rowOff>
    </xdr:from>
    <xdr:to>
      <xdr:col>76</xdr:col>
      <xdr:colOff>165100</xdr:colOff>
      <xdr:row>78</xdr:row>
      <xdr:rowOff>158042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149169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24699</xdr:rowOff>
    </xdr:from>
    <xdr:to>
      <xdr:col>85</xdr:col>
      <xdr:colOff>127000</xdr:colOff>
      <xdr:row>94</xdr:row>
      <xdr:rowOff>83093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5798099"/>
          <a:ext cx="838200" cy="40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147337</xdr:rowOff>
    </xdr:from>
    <xdr:to>
      <xdr:col>81</xdr:col>
      <xdr:colOff>50800</xdr:colOff>
      <xdr:row>94</xdr:row>
      <xdr:rowOff>83093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749287"/>
          <a:ext cx="889000" cy="4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147337</xdr:rowOff>
    </xdr:from>
    <xdr:to>
      <xdr:col>76</xdr:col>
      <xdr:colOff>114300</xdr:colOff>
      <xdr:row>96</xdr:row>
      <xdr:rowOff>481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749287"/>
          <a:ext cx="889000" cy="7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xdr:rowOff>
    </xdr:from>
    <xdr:to>
      <xdr:col>71</xdr:col>
      <xdr:colOff>177800</xdr:colOff>
      <xdr:row>96</xdr:row>
      <xdr:rowOff>168675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459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145349</xdr:rowOff>
    </xdr:from>
    <xdr:to>
      <xdr:col>85</xdr:col>
      <xdr:colOff>177800</xdr:colOff>
      <xdr:row>92</xdr:row>
      <xdr:rowOff>75499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7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168226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5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32293</xdr:rowOff>
    </xdr:from>
    <xdr:to>
      <xdr:col>81</xdr:col>
      <xdr:colOff>101600</xdr:colOff>
      <xdr:row>94</xdr:row>
      <xdr:rowOff>133893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150420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9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96537</xdr:rowOff>
    </xdr:from>
    <xdr:to>
      <xdr:col>76</xdr:col>
      <xdr:colOff>165100</xdr:colOff>
      <xdr:row>92</xdr:row>
      <xdr:rowOff>26687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6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43214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47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121131</xdr:rowOff>
    </xdr:from>
    <xdr:to>
      <xdr:col>72</xdr:col>
      <xdr:colOff>38100</xdr:colOff>
      <xdr:row>96</xdr:row>
      <xdr:rowOff>51281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67808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117875</xdr:rowOff>
    </xdr:from>
    <xdr:to>
      <xdr:col>67</xdr:col>
      <xdr:colOff>101600</xdr:colOff>
      <xdr:row>97</xdr:row>
      <xdr:rowOff>48025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64552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本村の主産業は観光であることから、商工費は大きなウエイトを占めており、今年度は住民一人当たり</a:t>
          </a:r>
          <a:r>
            <a:rPr kumimoji="1" lang="en-US" altLang="ja-JP" sz="1300">
              <a:latin typeface="ＭＳ Ｐゴシック" panose="020B0600070205080204" pitchFamily="50" charset="-128"/>
              <a:ea typeface="ＭＳ Ｐゴシック" panose="020B0600070205080204" pitchFamily="50" charset="-128"/>
            </a:rPr>
            <a:t>1,018,611</a:t>
          </a:r>
          <a:r>
            <a:rPr kumimoji="1" lang="ja-JP" altLang="en-US" sz="1300">
              <a:latin typeface="ＭＳ Ｐゴシック" panose="020B0600070205080204" pitchFamily="50" charset="-128"/>
              <a:ea typeface="ＭＳ Ｐゴシック" panose="020B0600070205080204" pitchFamily="50" charset="-128"/>
            </a:rPr>
            <a:t>円と類似団体では最上位に位置している。小規模村のため直営の観光施設等が多くが経費が増加している一因ともなっている。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新役場庁舎整備事業や特別定額給付金の減少、民生費は、住民税非課税世帯等に対する臨時特別給付金、子育て世帯への臨時特別給付金など新型ｺﾛﾅｳｲﾙｽ感染症対策関連経費の増加、農林水産事業費については、養殖施設の改修等に係る工事費の減、商工費については、新型ｺﾛﾅｳｲﾙｽ感染拡大に伴う事業者支援金等の支給、温泉施設の大規模改修を行ったことがが増加要因となっている。土木費は、除雪機械整備等の事業完了に伴う減、教育費については、高校寄宿舎改修等の工事費が増加要因となっている。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元年発生）に伴う道路及び林道災害に係る復旧工事が終了したことによる減、公債費については、繰上償還（民間資金）を行ったことにより増加に転じた。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財政調整基金の残高は、適切な財源の確保と歳出の抑制により増加しているものの、普通交付税の増加により標準財政規模に占める割合は、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減少している。実質収支比率については、毎年増減はあるものの高い傾向にあるため不用額の抑制を図るなど予算の適正な執行に努める。財政規模が小さいため、突発的な災害対応による財源確保や年々縮小していく大規模償却資産へ備えなど需要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標準財政規模の拡大により、比率は減少している。各特別会計ついては、適正な運営を図るなど繰入金の抑制に努めていくとともに、観光施設事業については公共性と採算性を考慮し、最適な運営方法等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X55" sqref="X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2242329</v>
      </c>
      <c r="BO4" s="488"/>
      <c r="BP4" s="488"/>
      <c r="BQ4" s="488"/>
      <c r="BR4" s="488"/>
      <c r="BS4" s="488"/>
      <c r="BT4" s="488"/>
      <c r="BU4" s="489"/>
      <c r="BV4" s="487">
        <v>2675151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8.6</v>
      </c>
      <c r="CU4" s="628"/>
      <c r="CV4" s="628"/>
      <c r="CW4" s="628"/>
      <c r="CX4" s="628"/>
      <c r="CY4" s="628"/>
      <c r="CZ4" s="628"/>
      <c r="DA4" s="629"/>
      <c r="DB4" s="627">
        <v>10.4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2133723</v>
      </c>
      <c r="BO5" s="459"/>
      <c r="BP5" s="459"/>
      <c r="BQ5" s="459"/>
      <c r="BR5" s="459"/>
      <c r="BS5" s="459"/>
      <c r="BT5" s="459"/>
      <c r="BU5" s="460"/>
      <c r="BV5" s="458">
        <v>2533165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88.6</v>
      </c>
      <c r="CU5" s="456"/>
      <c r="CV5" s="456"/>
      <c r="CW5" s="456"/>
      <c r="CX5" s="456"/>
      <c r="CY5" s="456"/>
      <c r="CZ5" s="456"/>
      <c r="DA5" s="457"/>
      <c r="DB5" s="455">
        <v>97.9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108606</v>
      </c>
      <c r="BO6" s="459"/>
      <c r="BP6" s="459"/>
      <c r="BQ6" s="459"/>
      <c r="BR6" s="459"/>
      <c r="BS6" s="459"/>
      <c r="BT6" s="459"/>
      <c r="BU6" s="460"/>
      <c r="BV6" s="458">
        <v>141986</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92.4</v>
      </c>
      <c r="CU6" s="602"/>
      <c r="CV6" s="602"/>
      <c r="CW6" s="602"/>
      <c r="CX6" s="602"/>
      <c r="CY6" s="602"/>
      <c r="CZ6" s="602"/>
      <c r="DA6" s="603"/>
      <c r="DB6" s="601">
        <v>101.3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7640</v>
      </c>
      <c r="BO7" s="459"/>
      <c r="BP7" s="459"/>
      <c r="BQ7" s="459"/>
      <c r="BR7" s="459"/>
      <c r="BS7" s="459"/>
      <c r="BT7" s="459"/>
      <c r="BU7" s="460"/>
      <c r="BV7" s="458">
        <v>38679</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1170120</v>
      </c>
      <c r="CU7" s="459"/>
      <c r="CV7" s="459"/>
      <c r="CW7" s="459"/>
      <c r="CX7" s="459"/>
      <c r="CY7" s="459"/>
      <c r="CZ7" s="459"/>
      <c r="DA7" s="460"/>
      <c r="DB7" s="458">
        <v>991543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100966</v>
      </c>
      <c r="BO8" s="459"/>
      <c r="BP8" s="459"/>
      <c r="BQ8" s="459"/>
      <c r="BR8" s="459"/>
      <c r="BS8" s="459"/>
      <c r="BT8" s="459"/>
      <c r="BU8" s="460"/>
      <c r="BV8" s="458">
        <v>103307</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0.32</v>
      </c>
      <c r="CU8" s="562"/>
      <c r="CV8" s="562"/>
      <c r="CW8" s="562"/>
      <c r="CX8" s="562"/>
      <c r="CY8" s="562"/>
      <c r="CZ8" s="562"/>
      <c r="DA8" s="563"/>
      <c r="DB8" s="561">
        <v>0.35</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504</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-2341</v>
      </c>
      <c r="BO9" s="459"/>
      <c r="BP9" s="459"/>
      <c r="BQ9" s="459"/>
      <c r="BR9" s="459"/>
      <c r="BS9" s="459"/>
      <c r="BT9" s="459"/>
      <c r="BU9" s="460"/>
      <c r="BV9" s="458">
        <v>11257</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21.3</v>
      </c>
      <c r="CU9" s="456"/>
      <c r="CV9" s="456"/>
      <c r="CW9" s="456"/>
      <c r="CX9" s="456"/>
      <c r="CY9" s="456"/>
      <c r="CZ9" s="456"/>
      <c r="DA9" s="457"/>
      <c r="DB9" s="455">
        <v>15.2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120</v>
      </c>
      <c r="M10" s="415"/>
      <c r="N10" s="415"/>
      <c r="O10" s="415"/>
      <c r="P10" s="415"/>
      <c r="Q10" s="416"/>
      <c r="R10" s="411">
        <v>615</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27</v>
      </c>
      <c r="BO10" s="459"/>
      <c r="BP10" s="459"/>
      <c r="BQ10" s="459"/>
      <c r="BR10" s="459"/>
      <c r="BS10" s="459"/>
      <c r="BT10" s="459"/>
      <c r="BU10" s="460"/>
      <c r="BV10" s="458">
        <v>182</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77686</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x14ac:dyDescent="0.15">
      <c r="A12" s="178"/>
      <c r="B12" s="564" t="s">
        <v>133</v>
      </c>
      <c r="C12" s="565"/>
      <c r="D12" s="565"/>
      <c r="E12" s="565"/>
      <c r="F12" s="565"/>
      <c r="G12" s="565"/>
      <c r="H12" s="565"/>
      <c r="I12" s="565"/>
      <c r="J12" s="565"/>
      <c r="K12" s="566"/>
      <c r="L12" s="573" t="s">
        <v>134</v>
      </c>
      <c r="M12" s="574"/>
      <c r="N12" s="574"/>
      <c r="O12" s="574"/>
      <c r="P12" s="574"/>
      <c r="Q12" s="575"/>
      <c r="R12" s="576">
        <v>530</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94</v>
      </c>
      <c r="AV12" s="517"/>
      <c r="AW12" s="517"/>
      <c r="AX12" s="517"/>
      <c r="AY12" s="472" t="s">
        <v>138</v>
      </c>
      <c r="AZ12" s="473"/>
      <c r="BA12" s="473"/>
      <c r="BB12" s="473"/>
      <c r="BC12" s="473"/>
      <c r="BD12" s="473"/>
      <c r="BE12" s="473"/>
      <c r="BF12" s="473"/>
      <c r="BG12" s="473"/>
      <c r="BH12" s="473"/>
      <c r="BI12" s="473"/>
      <c r="BJ12" s="473"/>
      <c r="BK12" s="473"/>
      <c r="BL12" s="473"/>
      <c r="BM12" s="474"/>
      <c r="BN12" s="458">
        <v>17044</v>
      </c>
      <c r="BO12" s="459"/>
      <c r="BP12" s="459"/>
      <c r="BQ12" s="459"/>
      <c r="BR12" s="459"/>
      <c r="BS12" s="459"/>
      <c r="BT12" s="459"/>
      <c r="BU12" s="460"/>
      <c r="BV12" s="458">
        <v>8715</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528</v>
      </c>
      <c r="S13" s="546"/>
      <c r="T13" s="546"/>
      <c r="U13" s="546"/>
      <c r="V13" s="547"/>
      <c r="W13" s="548" t="s">
        <v>142</v>
      </c>
      <c r="X13" s="444"/>
      <c r="Y13" s="444"/>
      <c r="Z13" s="444"/>
      <c r="AA13" s="444"/>
      <c r="AB13" s="445"/>
      <c r="AC13" s="411">
        <v>6</v>
      </c>
      <c r="AD13" s="412"/>
      <c r="AE13" s="412"/>
      <c r="AF13" s="412"/>
      <c r="AG13" s="413"/>
      <c r="AH13" s="411">
        <v>9</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58328</v>
      </c>
      <c r="BO13" s="459"/>
      <c r="BP13" s="459"/>
      <c r="BQ13" s="459"/>
      <c r="BR13" s="459"/>
      <c r="BS13" s="459"/>
      <c r="BT13" s="459"/>
      <c r="BU13" s="460"/>
      <c r="BV13" s="458">
        <v>2724</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1.8</v>
      </c>
      <c r="CU13" s="456"/>
      <c r="CV13" s="456"/>
      <c r="CW13" s="456"/>
      <c r="CX13" s="456"/>
      <c r="CY13" s="456"/>
      <c r="CZ13" s="456"/>
      <c r="DA13" s="457"/>
      <c r="DB13" s="455">
        <v>0.7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522</v>
      </c>
      <c r="S14" s="546"/>
      <c r="T14" s="546"/>
      <c r="U14" s="546"/>
      <c r="V14" s="547"/>
      <c r="W14" s="549"/>
      <c r="X14" s="447"/>
      <c r="Y14" s="447"/>
      <c r="Z14" s="447"/>
      <c r="AA14" s="447"/>
      <c r="AB14" s="448"/>
      <c r="AC14" s="538">
        <v>2</v>
      </c>
      <c r="AD14" s="539"/>
      <c r="AE14" s="539"/>
      <c r="AF14" s="539"/>
      <c r="AG14" s="540"/>
      <c r="AH14" s="538">
        <v>2.4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t="s">
        <v>149</v>
      </c>
      <c r="CU14" s="556"/>
      <c r="CV14" s="556"/>
      <c r="CW14" s="556"/>
      <c r="CX14" s="556"/>
      <c r="CY14" s="556"/>
      <c r="CZ14" s="556"/>
      <c r="DA14" s="557"/>
      <c r="DB14" s="555" t="s">
        <v>150</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151</v>
      </c>
      <c r="N15" s="543"/>
      <c r="O15" s="543"/>
      <c r="P15" s="543"/>
      <c r="Q15" s="544"/>
      <c r="R15" s="545">
        <v>521</v>
      </c>
      <c r="S15" s="546"/>
      <c r="T15" s="546"/>
      <c r="U15" s="546"/>
      <c r="V15" s="547"/>
      <c r="W15" s="548" t="s">
        <v>152</v>
      </c>
      <c r="X15" s="444"/>
      <c r="Y15" s="444"/>
      <c r="Z15" s="444"/>
      <c r="AA15" s="444"/>
      <c r="AB15" s="445"/>
      <c r="AC15" s="411">
        <v>13</v>
      </c>
      <c r="AD15" s="412"/>
      <c r="AE15" s="412"/>
      <c r="AF15" s="412"/>
      <c r="AG15" s="413"/>
      <c r="AH15" s="411">
        <v>16</v>
      </c>
      <c r="AI15" s="412"/>
      <c r="AJ15" s="412"/>
      <c r="AK15" s="412"/>
      <c r="AL15" s="471"/>
      <c r="AM15" s="515"/>
      <c r="AN15" s="415"/>
      <c r="AO15" s="415"/>
      <c r="AP15" s="415"/>
      <c r="AQ15" s="415"/>
      <c r="AR15" s="415"/>
      <c r="AS15" s="415"/>
      <c r="AT15" s="416"/>
      <c r="AU15" s="516"/>
      <c r="AV15" s="517"/>
      <c r="AW15" s="517"/>
      <c r="AX15" s="517"/>
      <c r="AY15" s="484" t="s">
        <v>153</v>
      </c>
      <c r="AZ15" s="485"/>
      <c r="BA15" s="485"/>
      <c r="BB15" s="485"/>
      <c r="BC15" s="485"/>
      <c r="BD15" s="485"/>
      <c r="BE15" s="485"/>
      <c r="BF15" s="485"/>
      <c r="BG15" s="485"/>
      <c r="BH15" s="485"/>
      <c r="BI15" s="485"/>
      <c r="BJ15" s="485"/>
      <c r="BK15" s="485"/>
      <c r="BL15" s="485"/>
      <c r="BM15" s="486"/>
      <c r="BN15" s="487">
        <v>283040</v>
      </c>
      <c r="BO15" s="488"/>
      <c r="BP15" s="488"/>
      <c r="BQ15" s="488"/>
      <c r="BR15" s="488"/>
      <c r="BS15" s="488"/>
      <c r="BT15" s="488"/>
      <c r="BU15" s="489"/>
      <c r="BV15" s="487">
        <v>288224</v>
      </c>
      <c r="BW15" s="488"/>
      <c r="BX15" s="488"/>
      <c r="BY15" s="488"/>
      <c r="BZ15" s="488"/>
      <c r="CA15" s="488"/>
      <c r="CB15" s="488"/>
      <c r="CC15" s="489"/>
      <c r="CD15" s="558" t="s">
        <v>154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155</v>
      </c>
      <c r="M16" s="533"/>
      <c r="N16" s="533"/>
      <c r="O16" s="533"/>
      <c r="P16" s="533"/>
      <c r="Q16" s="534"/>
      <c r="R16" s="535" t="s">
        <v>156</v>
      </c>
      <c r="S16" s="536"/>
      <c r="T16" s="536"/>
      <c r="U16" s="536"/>
      <c r="V16" s="537"/>
      <c r="W16" s="549"/>
      <c r="X16" s="447"/>
      <c r="Y16" s="447"/>
      <c r="Z16" s="447"/>
      <c r="AA16" s="447"/>
      <c r="AB16" s="448"/>
      <c r="AC16" s="538">
        <v>4.4000000000000004</v>
      </c>
      <c r="AD16" s="539"/>
      <c r="AE16" s="539"/>
      <c r="AF16" s="539"/>
      <c r="AG16" s="540"/>
      <c r="AH16" s="538">
        <v>4.2</v>
      </c>
      <c r="AI16" s="539"/>
      <c r="AJ16" s="539"/>
      <c r="AK16" s="539"/>
      <c r="AL16" s="541"/>
      <c r="AM16" s="515"/>
      <c r="AN16" s="415"/>
      <c r="AO16" s="415"/>
      <c r="AP16" s="415"/>
      <c r="AQ16" s="415"/>
      <c r="AR16" s="415"/>
      <c r="AS16" s="415"/>
      <c r="AT16" s="416"/>
      <c r="AU16" s="516"/>
      <c r="AV16" s="517"/>
      <c r="AW16" s="517"/>
      <c r="AX16" s="517"/>
      <c r="AY16" s="472" t="s">
        <v>157</v>
      </c>
      <c r="AZ16" s="473"/>
      <c r="BA16" s="473"/>
      <c r="BB16" s="473"/>
      <c r="BC16" s="473"/>
      <c r="BD16" s="473"/>
      <c r="BE16" s="473"/>
      <c r="BF16" s="473"/>
      <c r="BG16" s="473"/>
      <c r="BH16" s="473"/>
      <c r="BI16" s="473"/>
      <c r="BJ16" s="473"/>
      <c r="BK16" s="473"/>
      <c r="BL16" s="473"/>
      <c r="BM16" s="474"/>
      <c r="BN16" s="458">
        <v>1031542</v>
      </c>
      <c r="BO16" s="459"/>
      <c r="BP16" s="459"/>
      <c r="BQ16" s="459"/>
      <c r="BR16" s="459"/>
      <c r="BS16" s="459"/>
      <c r="BT16" s="459"/>
      <c r="BU16" s="460"/>
      <c r="BV16" s="458">
        <v>867308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158</v>
      </c>
      <c r="N17" s="552"/>
      <c r="O17" s="552"/>
      <c r="P17" s="552"/>
      <c r="Q17" s="553"/>
      <c r="R17" s="535" t="s">
        <v>159</v>
      </c>
      <c r="S17" s="536"/>
      <c r="T17" s="536"/>
      <c r="U17" s="536"/>
      <c r="V17" s="537"/>
      <c r="W17" s="548" t="s">
        <v>160</v>
      </c>
      <c r="X17" s="444"/>
      <c r="Y17" s="444"/>
      <c r="Z17" s="444"/>
      <c r="AA17" s="444"/>
      <c r="AB17" s="445"/>
      <c r="AC17" s="411">
        <v>274</v>
      </c>
      <c r="AD17" s="412"/>
      <c r="AE17" s="412"/>
      <c r="AF17" s="412"/>
      <c r="AG17" s="413"/>
      <c r="AH17" s="411">
        <v>354</v>
      </c>
      <c r="AI17" s="412"/>
      <c r="AJ17" s="412"/>
      <c r="AK17" s="412"/>
      <c r="AL17" s="471"/>
      <c r="AM17" s="515"/>
      <c r="AN17" s="415"/>
      <c r="AO17" s="415"/>
      <c r="AP17" s="415"/>
      <c r="AQ17" s="415"/>
      <c r="AR17" s="415"/>
      <c r="AS17" s="415"/>
      <c r="AT17" s="416"/>
      <c r="AU17" s="516"/>
      <c r="AV17" s="517"/>
      <c r="AW17" s="517"/>
      <c r="AX17" s="517"/>
      <c r="AY17" s="472" t="s">
        <v>161</v>
      </c>
      <c r="AZ17" s="473"/>
      <c r="BA17" s="473"/>
      <c r="BB17" s="473"/>
      <c r="BC17" s="473"/>
      <c r="BD17" s="473"/>
      <c r="BE17" s="473"/>
      <c r="BF17" s="473"/>
      <c r="BG17" s="473"/>
      <c r="BH17" s="473"/>
      <c r="BI17" s="473"/>
      <c r="BJ17" s="473"/>
      <c r="BK17" s="473"/>
      <c r="BL17" s="473"/>
      <c r="BM17" s="474"/>
      <c r="BN17" s="458">
        <v>370357</v>
      </c>
      <c r="BO17" s="459"/>
      <c r="BP17" s="459"/>
      <c r="BQ17" s="459"/>
      <c r="BR17" s="459"/>
      <c r="BS17" s="459"/>
      <c r="BT17" s="459"/>
      <c r="BU17" s="460"/>
      <c r="BV17" s="458">
        <v>376768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162</v>
      </c>
      <c r="C18" s="509"/>
      <c r="D18" s="509"/>
      <c r="E18" s="510"/>
      <c r="F18" s="510"/>
      <c r="G18" s="510"/>
      <c r="H18" s="510"/>
      <c r="I18" s="510"/>
      <c r="J18" s="510"/>
      <c r="K18" s="510"/>
      <c r="L18" s="511">
        <v>390.46</v>
      </c>
      <c r="M18" s="511"/>
      <c r="N18" s="511"/>
      <c r="O18" s="511"/>
      <c r="P18" s="511"/>
      <c r="Q18" s="511"/>
      <c r="R18" s="512"/>
      <c r="S18" s="512"/>
      <c r="T18" s="512"/>
      <c r="U18" s="512"/>
      <c r="V18" s="513"/>
      <c r="W18" s="529"/>
      <c r="X18" s="530"/>
      <c r="Y18" s="530"/>
      <c r="Z18" s="530"/>
      <c r="AA18" s="530"/>
      <c r="AB18" s="554"/>
      <c r="AC18" s="428">
        <v>93.5</v>
      </c>
      <c r="AD18" s="429"/>
      <c r="AE18" s="429"/>
      <c r="AF18" s="429"/>
      <c r="AG18" s="514"/>
      <c r="AH18" s="428">
        <v>93.4</v>
      </c>
      <c r="AI18" s="429"/>
      <c r="AJ18" s="429"/>
      <c r="AK18" s="429"/>
      <c r="AL18" s="430"/>
      <c r="AM18" s="515"/>
      <c r="AN18" s="415"/>
      <c r="AO18" s="415"/>
      <c r="AP18" s="415"/>
      <c r="AQ18" s="415"/>
      <c r="AR18" s="415"/>
      <c r="AS18" s="415"/>
      <c r="AT18" s="416"/>
      <c r="AU18" s="516"/>
      <c r="AV18" s="517"/>
      <c r="AW18" s="517"/>
      <c r="AX18" s="517"/>
      <c r="AY18" s="472" t="s">
        <v>163</v>
      </c>
      <c r="AZ18" s="473"/>
      <c r="BA18" s="473"/>
      <c r="BB18" s="473"/>
      <c r="BC18" s="473"/>
      <c r="BD18" s="473"/>
      <c r="BE18" s="473"/>
      <c r="BF18" s="473"/>
      <c r="BG18" s="473"/>
      <c r="BH18" s="473"/>
      <c r="BI18" s="473"/>
      <c r="BJ18" s="473"/>
      <c r="BK18" s="473"/>
      <c r="BL18" s="473"/>
      <c r="BM18" s="474"/>
      <c r="BN18" s="458">
        <v>1110956</v>
      </c>
      <c r="BO18" s="459"/>
      <c r="BP18" s="459"/>
      <c r="BQ18" s="459"/>
      <c r="BR18" s="459"/>
      <c r="BS18" s="459"/>
      <c r="BT18" s="459"/>
      <c r="BU18" s="460"/>
      <c r="BV18" s="458">
        <v>1052182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164</v>
      </c>
      <c r="C19" s="509"/>
      <c r="D19" s="509"/>
      <c r="E19" s="510"/>
      <c r="F19" s="510"/>
      <c r="G19" s="510"/>
      <c r="H19" s="510"/>
      <c r="I19" s="510"/>
      <c r="J19" s="510"/>
      <c r="K19" s="510"/>
      <c r="L19" s="518">
        <v>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165</v>
      </c>
      <c r="AZ19" s="473"/>
      <c r="BA19" s="473"/>
      <c r="BB19" s="473"/>
      <c r="BC19" s="473"/>
      <c r="BD19" s="473"/>
      <c r="BE19" s="473"/>
      <c r="BF19" s="473"/>
      <c r="BG19" s="473"/>
      <c r="BH19" s="473"/>
      <c r="BI19" s="473"/>
      <c r="BJ19" s="473"/>
      <c r="BK19" s="473"/>
      <c r="BL19" s="473"/>
      <c r="BM19" s="474"/>
      <c r="BN19" s="458">
        <v>1593365</v>
      </c>
      <c r="BO19" s="459"/>
      <c r="BP19" s="459"/>
      <c r="BQ19" s="459"/>
      <c r="BR19" s="459"/>
      <c r="BS19" s="459"/>
      <c r="BT19" s="459"/>
      <c r="BU19" s="460"/>
      <c r="BV19" s="458">
        <v>1476629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166</v>
      </c>
      <c r="C20" s="509"/>
      <c r="D20" s="509"/>
      <c r="E20" s="510"/>
      <c r="F20" s="510"/>
      <c r="G20" s="510"/>
      <c r="H20" s="510"/>
      <c r="I20" s="510"/>
      <c r="J20" s="510"/>
      <c r="K20" s="510"/>
      <c r="L20" s="518">
        <v>228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168</v>
      </c>
      <c r="C22" s="435"/>
      <c r="D22" s="436"/>
      <c r="E22" s="443" t="s">
        <v>1</v>
      </c>
      <c r="F22" s="444"/>
      <c r="G22" s="444"/>
      <c r="H22" s="444"/>
      <c r="I22" s="444"/>
      <c r="J22" s="444"/>
      <c r="K22" s="445"/>
      <c r="L22" s="443" t="s">
        <v>169</v>
      </c>
      <c r="M22" s="444"/>
      <c r="N22" s="444"/>
      <c r="O22" s="444"/>
      <c r="P22" s="445"/>
      <c r="Q22" s="449" t="s">
        <v>170</v>
      </c>
      <c r="R22" s="450"/>
      <c r="S22" s="450"/>
      <c r="T22" s="450"/>
      <c r="U22" s="450"/>
      <c r="V22" s="451"/>
      <c r="W22" s="500" t="s">
        <v>171</v>
      </c>
      <c r="X22" s="435"/>
      <c r="Y22" s="436"/>
      <c r="Z22" s="443" t="s">
        <v>1</v>
      </c>
      <c r="AA22" s="444"/>
      <c r="AB22" s="444"/>
      <c r="AC22" s="444"/>
      <c r="AD22" s="444"/>
      <c r="AE22" s="444"/>
      <c r="AF22" s="444"/>
      <c r="AG22" s="445"/>
      <c r="AH22" s="461" t="s">
        <v>172</v>
      </c>
      <c r="AI22" s="444"/>
      <c r="AJ22" s="444"/>
      <c r="AK22" s="444"/>
      <c r="AL22" s="445"/>
      <c r="AM22" s="461" t="s">
        <v>173</v>
      </c>
      <c r="AN22" s="462"/>
      <c r="AO22" s="462"/>
      <c r="AP22" s="462"/>
      <c r="AQ22" s="462"/>
      <c r="AR22" s="463"/>
      <c r="AS22" s="449" t="s">
        <v>170</v>
      </c>
      <c r="AT22" s="450"/>
      <c r="AU22" s="450"/>
      <c r="AV22" s="450"/>
      <c r="AW22" s="450"/>
      <c r="AX22" s="467"/>
      <c r="AY22" s="484" t="s">
        <v>174</v>
      </c>
      <c r="AZ22" s="485"/>
      <c r="BA22" s="485"/>
      <c r="BB22" s="485"/>
      <c r="BC22" s="485"/>
      <c r="BD22" s="485"/>
      <c r="BE22" s="485"/>
      <c r="BF22" s="485"/>
      <c r="BG22" s="485"/>
      <c r="BH22" s="485"/>
      <c r="BI22" s="485"/>
      <c r="BJ22" s="485"/>
      <c r="BK22" s="485"/>
      <c r="BL22" s="485"/>
      <c r="BM22" s="486"/>
      <c r="BN22" s="487">
        <v>3199871</v>
      </c>
      <c r="BO22" s="488"/>
      <c r="BP22" s="488"/>
      <c r="BQ22" s="488"/>
      <c r="BR22" s="488"/>
      <c r="BS22" s="488"/>
      <c r="BT22" s="488"/>
      <c r="BU22" s="489"/>
      <c r="BV22" s="487">
        <v>3296213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175</v>
      </c>
      <c r="AZ23" s="473"/>
      <c r="BA23" s="473"/>
      <c r="BB23" s="473"/>
      <c r="BC23" s="473"/>
      <c r="BD23" s="473"/>
      <c r="BE23" s="473"/>
      <c r="BF23" s="473"/>
      <c r="BG23" s="473"/>
      <c r="BH23" s="473"/>
      <c r="BI23" s="473"/>
      <c r="BJ23" s="473"/>
      <c r="BK23" s="473"/>
      <c r="BL23" s="473"/>
      <c r="BM23" s="474"/>
      <c r="BN23" s="458">
        <v>1344626</v>
      </c>
      <c r="BO23" s="459"/>
      <c r="BP23" s="459"/>
      <c r="BQ23" s="459"/>
      <c r="BR23" s="459"/>
      <c r="BS23" s="459"/>
      <c r="BT23" s="459"/>
      <c r="BU23" s="460"/>
      <c r="BV23" s="458">
        <v>1389508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176</v>
      </c>
      <c r="F24" s="415"/>
      <c r="G24" s="415"/>
      <c r="H24" s="415"/>
      <c r="I24" s="415"/>
      <c r="J24" s="415"/>
      <c r="K24" s="416"/>
      <c r="L24" s="411">
        <v>1</v>
      </c>
      <c r="M24" s="412"/>
      <c r="N24" s="412"/>
      <c r="O24" s="412"/>
      <c r="P24" s="413"/>
      <c r="Q24" s="411">
        <v>7280</v>
      </c>
      <c r="R24" s="412"/>
      <c r="S24" s="412"/>
      <c r="T24" s="412"/>
      <c r="U24" s="412"/>
      <c r="V24" s="413"/>
      <c r="W24" s="501"/>
      <c r="X24" s="438"/>
      <c r="Y24" s="439"/>
      <c r="Z24" s="414" t="s">
        <v>177</v>
      </c>
      <c r="AA24" s="415"/>
      <c r="AB24" s="415"/>
      <c r="AC24" s="415"/>
      <c r="AD24" s="415"/>
      <c r="AE24" s="415"/>
      <c r="AF24" s="415"/>
      <c r="AG24" s="416"/>
      <c r="AH24" s="411">
        <v>40</v>
      </c>
      <c r="AI24" s="412"/>
      <c r="AJ24" s="412"/>
      <c r="AK24" s="412"/>
      <c r="AL24" s="413"/>
      <c r="AM24" s="411">
        <v>111280</v>
      </c>
      <c r="AN24" s="412"/>
      <c r="AO24" s="412"/>
      <c r="AP24" s="412"/>
      <c r="AQ24" s="412"/>
      <c r="AR24" s="413"/>
      <c r="AS24" s="411">
        <v>2782</v>
      </c>
      <c r="AT24" s="412"/>
      <c r="AU24" s="412"/>
      <c r="AV24" s="412"/>
      <c r="AW24" s="412"/>
      <c r="AX24" s="471"/>
      <c r="AY24" s="431" t="s">
        <v>178</v>
      </c>
      <c r="AZ24" s="432"/>
      <c r="BA24" s="432"/>
      <c r="BB24" s="432"/>
      <c r="BC24" s="432"/>
      <c r="BD24" s="432"/>
      <c r="BE24" s="432"/>
      <c r="BF24" s="432"/>
      <c r="BG24" s="432"/>
      <c r="BH24" s="432"/>
      <c r="BI24" s="432"/>
      <c r="BJ24" s="432"/>
      <c r="BK24" s="432"/>
      <c r="BL24" s="432"/>
      <c r="BM24" s="433"/>
      <c r="BN24" s="458">
        <v>2758425</v>
      </c>
      <c r="BO24" s="459"/>
      <c r="BP24" s="459"/>
      <c r="BQ24" s="459"/>
      <c r="BR24" s="459"/>
      <c r="BS24" s="459"/>
      <c r="BT24" s="459"/>
      <c r="BU24" s="460"/>
      <c r="BV24" s="458">
        <v>2802089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179</v>
      </c>
      <c r="F25" s="415"/>
      <c r="G25" s="415"/>
      <c r="H25" s="415"/>
      <c r="I25" s="415"/>
      <c r="J25" s="415"/>
      <c r="K25" s="416"/>
      <c r="L25" s="411">
        <v>1</v>
      </c>
      <c r="M25" s="412"/>
      <c r="N25" s="412"/>
      <c r="O25" s="412"/>
      <c r="P25" s="413"/>
      <c r="Q25" s="411">
        <v>5820</v>
      </c>
      <c r="R25" s="412"/>
      <c r="S25" s="412"/>
      <c r="T25" s="412"/>
      <c r="U25" s="412"/>
      <c r="V25" s="413"/>
      <c r="W25" s="501"/>
      <c r="X25" s="438"/>
      <c r="Y25" s="439"/>
      <c r="Z25" s="414" t="s">
        <v>180</v>
      </c>
      <c r="AA25" s="415"/>
      <c r="AB25" s="415"/>
      <c r="AC25" s="415"/>
      <c r="AD25" s="415"/>
      <c r="AE25" s="415"/>
      <c r="AF25" s="415"/>
      <c r="AG25" s="416"/>
      <c r="AH25" s="411" t="s">
        <v>181</v>
      </c>
      <c r="AI25" s="412"/>
      <c r="AJ25" s="412"/>
      <c r="AK25" s="412"/>
      <c r="AL25" s="413"/>
      <c r="AM25" s="411" t="s">
        <v>181</v>
      </c>
      <c r="AN25" s="412"/>
      <c r="AO25" s="412"/>
      <c r="AP25" s="412"/>
      <c r="AQ25" s="412"/>
      <c r="AR25" s="413"/>
      <c r="AS25" s="411" t="s">
        <v>150</v>
      </c>
      <c r="AT25" s="412"/>
      <c r="AU25" s="412"/>
      <c r="AV25" s="412"/>
      <c r="AW25" s="412"/>
      <c r="AX25" s="471"/>
      <c r="AY25" s="484" t="s">
        <v>182</v>
      </c>
      <c r="AZ25" s="485"/>
      <c r="BA25" s="485"/>
      <c r="BB25" s="485"/>
      <c r="BC25" s="485"/>
      <c r="BD25" s="485"/>
      <c r="BE25" s="485"/>
      <c r="BF25" s="485"/>
      <c r="BG25" s="485"/>
      <c r="BH25" s="485"/>
      <c r="BI25" s="485"/>
      <c r="BJ25" s="485"/>
      <c r="BK25" s="485"/>
      <c r="BL25" s="485"/>
      <c r="BM25" s="486"/>
      <c r="BN25" s="487" t="s">
        <v>181</v>
      </c>
      <c r="BO25" s="488"/>
      <c r="BP25" s="488"/>
      <c r="BQ25" s="488"/>
      <c r="BR25" s="488"/>
      <c r="BS25" s="488"/>
      <c r="BT25" s="488"/>
      <c r="BU25" s="489"/>
      <c r="BV25" s="487">
        <v>19603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183</v>
      </c>
      <c r="F26" s="415"/>
      <c r="G26" s="415"/>
      <c r="H26" s="415"/>
      <c r="I26" s="415"/>
      <c r="J26" s="415"/>
      <c r="K26" s="416"/>
      <c r="L26" s="411">
        <v>1</v>
      </c>
      <c r="M26" s="412"/>
      <c r="N26" s="412"/>
      <c r="O26" s="412"/>
      <c r="P26" s="413"/>
      <c r="Q26" s="411">
        <v>5530</v>
      </c>
      <c r="R26" s="412"/>
      <c r="S26" s="412"/>
      <c r="T26" s="412"/>
      <c r="U26" s="412"/>
      <c r="V26" s="413"/>
      <c r="W26" s="501"/>
      <c r="X26" s="438"/>
      <c r="Y26" s="439"/>
      <c r="Z26" s="414" t="s">
        <v>184</v>
      </c>
      <c r="AA26" s="469"/>
      <c r="AB26" s="469"/>
      <c r="AC26" s="469"/>
      <c r="AD26" s="469"/>
      <c r="AE26" s="469"/>
      <c r="AF26" s="469"/>
      <c r="AG26" s="470"/>
      <c r="AH26" s="411">
        <v>7</v>
      </c>
      <c r="AI26" s="412"/>
      <c r="AJ26" s="412"/>
      <c r="AK26" s="412"/>
      <c r="AL26" s="413"/>
      <c r="AM26" s="411">
        <v>17696</v>
      </c>
      <c r="AN26" s="412"/>
      <c r="AO26" s="412"/>
      <c r="AP26" s="412"/>
      <c r="AQ26" s="412"/>
      <c r="AR26" s="413"/>
      <c r="AS26" s="411">
        <v>2528</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181</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186</v>
      </c>
      <c r="F27" s="415"/>
      <c r="G27" s="415"/>
      <c r="H27" s="415"/>
      <c r="I27" s="415"/>
      <c r="J27" s="415"/>
      <c r="K27" s="416"/>
      <c r="L27" s="411">
        <v>1</v>
      </c>
      <c r="M27" s="412"/>
      <c r="N27" s="412"/>
      <c r="O27" s="412"/>
      <c r="P27" s="413"/>
      <c r="Q27" s="411">
        <v>2910</v>
      </c>
      <c r="R27" s="412"/>
      <c r="S27" s="412"/>
      <c r="T27" s="412"/>
      <c r="U27" s="412"/>
      <c r="V27" s="413"/>
      <c r="W27" s="501"/>
      <c r="X27" s="438"/>
      <c r="Y27" s="439"/>
      <c r="Z27" s="414" t="s">
        <v>187</v>
      </c>
      <c r="AA27" s="415"/>
      <c r="AB27" s="415"/>
      <c r="AC27" s="415"/>
      <c r="AD27" s="415"/>
      <c r="AE27" s="415"/>
      <c r="AF27" s="415"/>
      <c r="AG27" s="416"/>
      <c r="AH27" s="411" t="s">
        <v>181</v>
      </c>
      <c r="AI27" s="412"/>
      <c r="AJ27" s="412"/>
      <c r="AK27" s="412"/>
      <c r="AL27" s="413"/>
      <c r="AM27" s="411" t="s">
        <v>181</v>
      </c>
      <c r="AN27" s="412"/>
      <c r="AO27" s="412"/>
      <c r="AP27" s="412"/>
      <c r="AQ27" s="412"/>
      <c r="AR27" s="413"/>
      <c r="AS27" s="411" t="s">
        <v>181</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5000</v>
      </c>
      <c r="BO27" s="493"/>
      <c r="BP27" s="493"/>
      <c r="BQ27" s="493"/>
      <c r="BR27" s="493"/>
      <c r="BS27" s="493"/>
      <c r="BT27" s="493"/>
      <c r="BU27" s="494"/>
      <c r="BV27" s="492">
        <v>5000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189</v>
      </c>
      <c r="F28" s="415"/>
      <c r="G28" s="415"/>
      <c r="H28" s="415"/>
      <c r="I28" s="415"/>
      <c r="J28" s="415"/>
      <c r="K28" s="416"/>
      <c r="L28" s="411">
        <v>1</v>
      </c>
      <c r="M28" s="412"/>
      <c r="N28" s="412"/>
      <c r="O28" s="412"/>
      <c r="P28" s="413"/>
      <c r="Q28" s="411">
        <v>2250</v>
      </c>
      <c r="R28" s="412"/>
      <c r="S28" s="412"/>
      <c r="T28" s="412"/>
      <c r="U28" s="412"/>
      <c r="V28" s="413"/>
      <c r="W28" s="501"/>
      <c r="X28" s="438"/>
      <c r="Y28" s="439"/>
      <c r="Z28" s="414" t="s">
        <v>190</v>
      </c>
      <c r="AA28" s="415"/>
      <c r="AB28" s="415"/>
      <c r="AC28" s="415"/>
      <c r="AD28" s="415"/>
      <c r="AE28" s="415"/>
      <c r="AF28" s="415"/>
      <c r="AG28" s="416"/>
      <c r="AH28" s="411" t="s">
        <v>181</v>
      </c>
      <c r="AI28" s="412"/>
      <c r="AJ28" s="412"/>
      <c r="AK28" s="412"/>
      <c r="AL28" s="413"/>
      <c r="AM28" s="411" t="s">
        <v>181</v>
      </c>
      <c r="AN28" s="412"/>
      <c r="AO28" s="412"/>
      <c r="AP28" s="412"/>
      <c r="AQ28" s="412"/>
      <c r="AR28" s="413"/>
      <c r="AS28" s="411" t="s">
        <v>181</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1164711</v>
      </c>
      <c r="BO28" s="488"/>
      <c r="BP28" s="488"/>
      <c r="BQ28" s="488"/>
      <c r="BR28" s="488"/>
      <c r="BS28" s="488"/>
      <c r="BT28" s="488"/>
      <c r="BU28" s="489"/>
      <c r="BV28" s="487">
        <v>1129728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6</v>
      </c>
      <c r="M29" s="412"/>
      <c r="N29" s="412"/>
      <c r="O29" s="412"/>
      <c r="P29" s="413"/>
      <c r="Q29" s="411">
        <v>2030</v>
      </c>
      <c r="R29" s="412"/>
      <c r="S29" s="412"/>
      <c r="T29" s="412"/>
      <c r="U29" s="412"/>
      <c r="V29" s="413"/>
      <c r="W29" s="502"/>
      <c r="X29" s="503"/>
      <c r="Y29" s="504"/>
      <c r="Z29" s="414" t="s">
        <v>193</v>
      </c>
      <c r="AA29" s="415"/>
      <c r="AB29" s="415"/>
      <c r="AC29" s="415"/>
      <c r="AD29" s="415"/>
      <c r="AE29" s="415"/>
      <c r="AF29" s="415"/>
      <c r="AG29" s="416"/>
      <c r="AH29" s="411">
        <v>40</v>
      </c>
      <c r="AI29" s="412"/>
      <c r="AJ29" s="412"/>
      <c r="AK29" s="412"/>
      <c r="AL29" s="413"/>
      <c r="AM29" s="411">
        <v>111280</v>
      </c>
      <c r="AN29" s="412"/>
      <c r="AO29" s="412"/>
      <c r="AP29" s="412"/>
      <c r="AQ29" s="412"/>
      <c r="AR29" s="413"/>
      <c r="AS29" s="411">
        <v>2782</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1086818</v>
      </c>
      <c r="BO29" s="459"/>
      <c r="BP29" s="459"/>
      <c r="BQ29" s="459"/>
      <c r="BR29" s="459"/>
      <c r="BS29" s="459"/>
      <c r="BT29" s="459"/>
      <c r="BU29" s="460"/>
      <c r="BV29" s="458">
        <v>1072702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93.9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2711377</v>
      </c>
      <c r="BO30" s="493"/>
      <c r="BP30" s="493"/>
      <c r="BQ30" s="493"/>
      <c r="BR30" s="493"/>
      <c r="BS30" s="493"/>
      <c r="BT30" s="493"/>
      <c r="BU30" s="494"/>
      <c r="BV30" s="492">
        <v>2691693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202</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202</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IF('各会計、関係団体の財政状況及び健全化判断比率'!B31="","",'各会計、関係団体の財政状況及び健全化判断比率'!B31)</f>
        <v>水道事業特別会計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南会津地方広域市町村圏組合一般会計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診療所特別会計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福島県後期高齢者医療広域連合一般会計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温泉・特産事業特別会計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IF('各会計、関係団体の財政状況及び健全化判断比率'!B33="","",'各会計、関係団体の財政状況及び健全化判断比率'!B33)</f>
        <v>観光施設事業特別会計</v>
      </c>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福島県後期高齢者医療広域連合後期高齢者医療特別会計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福島県市町村総合事務組合一般会計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福島県市町村総合事務組合消防補償等特別会計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福島県市町村総合事務組合消防賞じゅつ金特別会計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福島県市町村総合事務組合非常勤職員公務災害補償特別会計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福島県市町村総合事務組合自治会館管理特別会計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584</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568</v>
      </c>
      <c r="D34" s="1215"/>
      <c r="E34" s="1216"/>
      <c r="F34" s="32">
        <v>8.07</v>
      </c>
      <c r="G34" s="33">
        <v>9.83</v>
      </c>
      <c r="H34" s="33">
        <v>9.81</v>
      </c>
      <c r="I34" s="33">
        <v>10.41</v>
      </c>
      <c r="J34" s="34">
        <v>8.6199999999999992</v>
      </c>
      <c r="K34" s="22"/>
      <c r="L34" s="22"/>
      <c r="M34" s="22"/>
      <c r="N34" s="22"/>
      <c r="O34" s="22"/>
      <c r="P34" s="22"/>
    </row>
    <row r="35" spans="1:16" ht="39" customHeight="1" x14ac:dyDescent="0.15">
      <c r="A35" s="22"/>
      <c r="B35" s="35"/>
      <c r="C35" s="1209" t="s">
        <v>569</v>
      </c>
      <c r="D35" s="1210"/>
      <c r="E35" s="1211"/>
      <c r="F35" s="36">
        <v>0.39</v>
      </c>
      <c r="G35" s="37">
        <v>0.52</v>
      </c>
      <c r="H35" s="37">
        <v>0.15</v>
      </c>
      <c r="I35" s="37">
        <v>0.28000000000000003</v>
      </c>
      <c r="J35" s="38">
        <v>0.56999999999999995</v>
      </c>
      <c r="K35" s="22"/>
      <c r="L35" s="22"/>
      <c r="M35" s="22"/>
      <c r="N35" s="22"/>
      <c r="O35" s="22"/>
      <c r="P35" s="22"/>
    </row>
    <row r="36" spans="1:16" ht="39" customHeight="1" x14ac:dyDescent="0.15">
      <c r="A36" s="22"/>
      <c r="B36" s="35"/>
      <c r="C36" s="1209" t="s">
        <v>570</v>
      </c>
      <c r="D36" s="1210"/>
      <c r="E36" s="1211"/>
      <c r="F36" s="36">
        <v>0.51</v>
      </c>
      <c r="G36" s="37">
        <v>0.19</v>
      </c>
      <c r="H36" s="37">
        <v>0.75</v>
      </c>
      <c r="I36" s="37">
        <v>0.95</v>
      </c>
      <c r="J36" s="38">
        <v>0.55000000000000004</v>
      </c>
      <c r="K36" s="22"/>
      <c r="L36" s="22"/>
      <c r="M36" s="22"/>
      <c r="N36" s="22"/>
      <c r="O36" s="22"/>
      <c r="P36" s="22"/>
    </row>
    <row r="37" spans="1:16" ht="39" customHeight="1" x14ac:dyDescent="0.15">
      <c r="A37" s="22"/>
      <c r="B37" s="35"/>
      <c r="C37" s="1209" t="s">
        <v>571</v>
      </c>
      <c r="D37" s="1210"/>
      <c r="E37" s="1211"/>
      <c r="F37" s="36">
        <v>1.64</v>
      </c>
      <c r="G37" s="37">
        <v>0.59</v>
      </c>
      <c r="H37" s="37">
        <v>0.28999999999999998</v>
      </c>
      <c r="I37" s="37">
        <v>0.28000000000000003</v>
      </c>
      <c r="J37" s="38">
        <v>0.15</v>
      </c>
      <c r="K37" s="22"/>
      <c r="L37" s="22"/>
      <c r="M37" s="22"/>
      <c r="N37" s="22"/>
      <c r="O37" s="22"/>
      <c r="P37" s="22"/>
    </row>
    <row r="38" spans="1:16" ht="39" customHeight="1" x14ac:dyDescent="0.15">
      <c r="A38" s="22"/>
      <c r="B38" s="35"/>
      <c r="C38" s="1209" t="s">
        <v>572</v>
      </c>
      <c r="D38" s="1210"/>
      <c r="E38" s="1211"/>
      <c r="F38" s="36">
        <v>0.11</v>
      </c>
      <c r="G38" s="37">
        <v>0.18</v>
      </c>
      <c r="H38" s="37">
        <v>0.14000000000000001</v>
      </c>
      <c r="I38" s="37">
        <v>0.08</v>
      </c>
      <c r="J38" s="38">
        <v>0.04</v>
      </c>
      <c r="K38" s="22"/>
      <c r="L38" s="22"/>
      <c r="M38" s="22"/>
      <c r="N38" s="22"/>
      <c r="O38" s="22"/>
      <c r="P38" s="22"/>
    </row>
    <row r="39" spans="1:16" ht="39" customHeight="1" x14ac:dyDescent="0.15">
      <c r="A39" s="22"/>
      <c r="B39" s="35"/>
      <c r="C39" s="1209" t="s">
        <v>573</v>
      </c>
      <c r="D39" s="1210"/>
      <c r="E39" s="1211"/>
      <c r="F39" s="36">
        <v>0</v>
      </c>
      <c r="G39" s="37">
        <v>0</v>
      </c>
      <c r="H39" s="37">
        <v>0</v>
      </c>
      <c r="I39" s="37">
        <v>0</v>
      </c>
      <c r="J39" s="38">
        <v>0</v>
      </c>
      <c r="K39" s="22"/>
      <c r="L39" s="22"/>
      <c r="M39" s="22"/>
      <c r="N39" s="22"/>
      <c r="O39" s="22"/>
      <c r="P39" s="22"/>
    </row>
    <row r="40" spans="1:16" ht="39" customHeight="1" x14ac:dyDescent="0.15">
      <c r="A40" s="22"/>
      <c r="B40" s="35"/>
      <c r="C40" s="1209" t="s">
        <v>574</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575</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577</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pvcOXlCIF/9Vem5csMRc//vFyp6LCNuuejn5ODdLvhjlwBKDyud7putxgQY9XX3sAgiXLHi3d8oDs7+YZfDKA==" saltValue="NC43G+dDABjNKQB3Vqw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118</v>
      </c>
      <c r="L45" s="60">
        <v>163</v>
      </c>
      <c r="M45" s="60">
        <v>199</v>
      </c>
      <c r="N45" s="60">
        <v>224</v>
      </c>
      <c r="O45" s="61">
        <v>262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19" t="s">
        <v>15</v>
      </c>
      <c r="F48" s="1219"/>
      <c r="G48" s="1219"/>
      <c r="H48" s="1219"/>
      <c r="I48" s="1219"/>
      <c r="J48" s="1220"/>
      <c r="K48" s="63">
        <v>16</v>
      </c>
      <c r="L48" s="64">
        <v>17</v>
      </c>
      <c r="M48" s="64">
        <v>18</v>
      </c>
      <c r="N48" s="64">
        <v>18</v>
      </c>
      <c r="O48" s="65">
        <v>19</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520</v>
      </c>
      <c r="L49" s="64" t="s">
        <v>520</v>
      </c>
      <c r="M49" s="64" t="s">
        <v>520</v>
      </c>
      <c r="N49" s="64" t="s">
        <v>520</v>
      </c>
      <c r="O49" s="65" t="s">
        <v>520</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520</v>
      </c>
      <c r="L50" s="64" t="s">
        <v>520</v>
      </c>
      <c r="M50" s="64" t="s">
        <v>520</v>
      </c>
      <c r="N50" s="64" t="s">
        <v>520</v>
      </c>
      <c r="O50" s="65" t="s">
        <v>520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157</v>
      </c>
      <c r="L52" s="64">
        <v>184</v>
      </c>
      <c r="M52" s="64">
        <v>204</v>
      </c>
      <c r="N52" s="64">
        <v>234</v>
      </c>
      <c r="O52" s="65">
        <v>257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-23</v>
      </c>
      <c r="L53" s="69">
        <v>-4</v>
      </c>
      <c r="M53" s="69">
        <v>13</v>
      </c>
      <c r="N53" s="69">
        <v>8</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WQ7c2xXixP/3huiQca5U+ZW9RAnxhclBAV82w8LOQsWIHyvD8ar+nKNAJgBotAOUQ7heHfBZDjjcvkdhj9TA==" saltValue="6OlhlRu0jRXnKvo9Z4ky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5" t="s">
        <v>30</v>
      </c>
      <c r="C41" s="1256"/>
      <c r="D41" s="102"/>
      <c r="E41" s="1257" t="s">
        <v>31</v>
      </c>
      <c r="F41" s="1257"/>
      <c r="G41" s="1257"/>
      <c r="H41" s="1258"/>
      <c r="I41" s="358">
        <v>2798</v>
      </c>
      <c r="J41" s="359">
        <v>2966</v>
      </c>
      <c r="K41" s="359">
        <v>2866</v>
      </c>
      <c r="L41" s="359">
        <v>3296</v>
      </c>
      <c r="M41" s="360">
        <v>3200</v>
      </c>
    </row>
    <row r="42" spans="2:13" ht="27.75" customHeight="1" x14ac:dyDescent="0.15">
      <c r="B42" s="1245"/>
      <c r="C42" s="1246"/>
      <c r="D42" s="103"/>
      <c r="E42" s="1249" t="s">
        <v>32</v>
      </c>
      <c r="F42" s="1249"/>
      <c r="G42" s="1249"/>
      <c r="H42" s="1250"/>
      <c r="I42" s="361" t="s">
        <v>520</v>
      </c>
      <c r="J42" s="362" t="s">
        <v>520</v>
      </c>
      <c r="K42" s="362" t="s">
        <v>520</v>
      </c>
      <c r="L42" s="362" t="s">
        <v>520</v>
      </c>
      <c r="M42" s="363" t="s">
        <v>520</v>
      </c>
    </row>
    <row r="43" spans="2:13" ht="27.75" customHeight="1" x14ac:dyDescent="0.15">
      <c r="B43" s="1245"/>
      <c r="C43" s="1246"/>
      <c r="D43" s="103"/>
      <c r="E43" s="1249" t="s">
        <v>33</v>
      </c>
      <c r="F43" s="1249"/>
      <c r="G43" s="1249"/>
      <c r="H43" s="1250"/>
      <c r="I43" s="361">
        <v>185</v>
      </c>
      <c r="J43" s="362">
        <v>202</v>
      </c>
      <c r="K43" s="362">
        <v>280</v>
      </c>
      <c r="L43" s="362">
        <v>392</v>
      </c>
      <c r="M43" s="363">
        <v>382</v>
      </c>
    </row>
    <row r="44" spans="2:13" ht="27.75" customHeight="1" x14ac:dyDescent="0.15">
      <c r="B44" s="1245"/>
      <c r="C44" s="1246"/>
      <c r="D44" s="103"/>
      <c r="E44" s="1249" t="s">
        <v>34</v>
      </c>
      <c r="F44" s="1249"/>
      <c r="G44" s="1249"/>
      <c r="H44" s="1250"/>
      <c r="I44" s="361" t="s">
        <v>520</v>
      </c>
      <c r="J44" s="362" t="s">
        <v>520</v>
      </c>
      <c r="K44" s="362" t="s">
        <v>520</v>
      </c>
      <c r="L44" s="362" t="s">
        <v>520</v>
      </c>
      <c r="M44" s="363" t="s">
        <v>520</v>
      </c>
    </row>
    <row r="45" spans="2:13" ht="27.75" customHeight="1" x14ac:dyDescent="0.15">
      <c r="B45" s="1245"/>
      <c r="C45" s="1246"/>
      <c r="D45" s="103"/>
      <c r="E45" s="1249" t="s">
        <v>35</v>
      </c>
      <c r="F45" s="1249"/>
      <c r="G45" s="1249"/>
      <c r="H45" s="1250"/>
      <c r="I45" s="361" t="s">
        <v>520</v>
      </c>
      <c r="J45" s="362" t="s">
        <v>520</v>
      </c>
      <c r="K45" s="362" t="s">
        <v>520</v>
      </c>
      <c r="L45" s="362" t="s">
        <v>520</v>
      </c>
      <c r="M45" s="363" t="s">
        <v>520</v>
      </c>
    </row>
    <row r="46" spans="2:13" ht="27.75" customHeight="1" x14ac:dyDescent="0.15">
      <c r="B46" s="1245"/>
      <c r="C46" s="1246"/>
      <c r="D46" s="104"/>
      <c r="E46" s="1249" t="s">
        <v>36</v>
      </c>
      <c r="F46" s="1249"/>
      <c r="G46" s="1249"/>
      <c r="H46" s="1250"/>
      <c r="I46" s="361" t="s">
        <v>520</v>
      </c>
      <c r="J46" s="362" t="s">
        <v>520</v>
      </c>
      <c r="K46" s="362" t="s">
        <v>520</v>
      </c>
      <c r="L46" s="362" t="s">
        <v>520</v>
      </c>
      <c r="M46" s="363" t="s">
        <v>520</v>
      </c>
    </row>
    <row r="47" spans="2:13" ht="27.75" customHeight="1" x14ac:dyDescent="0.15">
      <c r="B47" s="1245"/>
      <c r="C47" s="1246"/>
      <c r="D47" s="105"/>
      <c r="E47" s="1259" t="s">
        <v>37</v>
      </c>
      <c r="F47" s="1260"/>
      <c r="G47" s="1260"/>
      <c r="H47" s="1261"/>
      <c r="I47" s="361" t="s">
        <v>520</v>
      </c>
      <c r="J47" s="362" t="s">
        <v>520</v>
      </c>
      <c r="K47" s="362" t="s">
        <v>520</v>
      </c>
      <c r="L47" s="362" t="s">
        <v>520</v>
      </c>
      <c r="M47" s="363" t="s">
        <v>520</v>
      </c>
    </row>
    <row r="48" spans="2:13" ht="27.75" customHeight="1" x14ac:dyDescent="0.15">
      <c r="B48" s="1245"/>
      <c r="C48" s="1246"/>
      <c r="D48" s="103"/>
      <c r="E48" s="1249" t="s">
        <v>38</v>
      </c>
      <c r="F48" s="1249"/>
      <c r="G48" s="1249"/>
      <c r="H48" s="1250"/>
      <c r="I48" s="361" t="s">
        <v>520</v>
      </c>
      <c r="J48" s="362" t="s">
        <v>520</v>
      </c>
      <c r="K48" s="362" t="s">
        <v>520</v>
      </c>
      <c r="L48" s="362" t="s">
        <v>520</v>
      </c>
      <c r="M48" s="363" t="s">
        <v>520</v>
      </c>
    </row>
    <row r="49" spans="2:13" ht="27.75" customHeight="1" x14ac:dyDescent="0.15">
      <c r="B49" s="1247"/>
      <c r="C49" s="1248"/>
      <c r="D49" s="103"/>
      <c r="E49" s="1249" t="s">
        <v>39</v>
      </c>
      <c r="F49" s="1249"/>
      <c r="G49" s="1249"/>
      <c r="H49" s="1250"/>
      <c r="I49" s="361" t="s">
        <v>520</v>
      </c>
      <c r="J49" s="362" t="s">
        <v>520</v>
      </c>
      <c r="K49" s="362" t="s">
        <v>520</v>
      </c>
      <c r="L49" s="362" t="s">
        <v>520</v>
      </c>
      <c r="M49" s="363" t="s">
        <v>520</v>
      </c>
    </row>
    <row r="50" spans="2:13" ht="27.75" customHeight="1" x14ac:dyDescent="0.15">
      <c r="B50" s="1243" t="s">
        <v>40</v>
      </c>
      <c r="C50" s="1244"/>
      <c r="D50" s="106"/>
      <c r="E50" s="1249" t="s">
        <v>41</v>
      </c>
      <c r="F50" s="1249"/>
      <c r="G50" s="1249"/>
      <c r="H50" s="1250"/>
      <c r="I50" s="361">
        <v>5072</v>
      </c>
      <c r="J50" s="362">
        <v>5078</v>
      </c>
      <c r="K50" s="362">
        <v>4848</v>
      </c>
      <c r="L50" s="362">
        <v>4790</v>
      </c>
      <c r="M50" s="363">
        <v>4852</v>
      </c>
    </row>
    <row r="51" spans="2:13" ht="27.75" customHeight="1" x14ac:dyDescent="0.15">
      <c r="B51" s="1245"/>
      <c r="C51" s="1246"/>
      <c r="D51" s="103"/>
      <c r="E51" s="1249" t="s">
        <v>42</v>
      </c>
      <c r="F51" s="1249"/>
      <c r="G51" s="1249"/>
      <c r="H51" s="1250"/>
      <c r="I51" s="361" t="s">
        <v>520</v>
      </c>
      <c r="J51" s="362" t="s">
        <v>520</v>
      </c>
      <c r="K51" s="362" t="s">
        <v>520</v>
      </c>
      <c r="L51" s="362" t="s">
        <v>520</v>
      </c>
      <c r="M51" s="363" t="s">
        <v>520</v>
      </c>
    </row>
    <row r="52" spans="2:13" ht="27.75" customHeight="1" x14ac:dyDescent="0.15">
      <c r="B52" s="1247"/>
      <c r="C52" s="1248"/>
      <c r="D52" s="103"/>
      <c r="E52" s="1249" t="s">
        <v>43</v>
      </c>
      <c r="F52" s="1249"/>
      <c r="G52" s="1249"/>
      <c r="H52" s="1250"/>
      <c r="I52" s="361">
        <v>2598</v>
      </c>
      <c r="J52" s="362">
        <v>2665</v>
      </c>
      <c r="K52" s="362">
        <v>2662</v>
      </c>
      <c r="L52" s="362">
        <v>2788</v>
      </c>
      <c r="M52" s="363">
        <v>2721</v>
      </c>
    </row>
    <row r="53" spans="2:13" ht="27.75" customHeight="1" thickBot="1" x14ac:dyDescent="0.2">
      <c r="B53" s="1251" t="s">
        <v>44</v>
      </c>
      <c r="C53" s="1252"/>
      <c r="D53" s="107"/>
      <c r="E53" s="1253" t="s">
        <v>45</v>
      </c>
      <c r="F53" s="1253"/>
      <c r="G53" s="1253"/>
      <c r="H53" s="1254"/>
      <c r="I53" s="364">
        <v>-4686</v>
      </c>
      <c r="J53" s="365">
        <v>-4576</v>
      </c>
      <c r="K53" s="365">
        <v>-4364</v>
      </c>
      <c r="L53" s="365">
        <v>-3889</v>
      </c>
      <c r="M53" s="366">
        <v>-3991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N2Wh+LCLvV3PqIJ4X3/HbyiPuhOUg9ob54HWsI+igWAXts1a8JcBT57kxR4M8TYmKzxnDSyooVaWnbkJwafkA==" saltValue="qU1F18tuoFb+E+ISWA0F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48</v>
      </c>
      <c r="D55" s="1270"/>
      <c r="E55" s="1271"/>
      <c r="F55" s="119">
        <v>1091</v>
      </c>
      <c r="G55" s="119">
        <v>1130</v>
      </c>
      <c r="H55" s="120">
        <v>1165</v>
      </c>
    </row>
    <row r="56" spans="2:8" ht="52.5" customHeight="1" x14ac:dyDescent="0.15">
      <c r="B56" s="121"/>
      <c r="C56" s="1272" t="s">
        <v>49</v>
      </c>
      <c r="D56" s="1272"/>
      <c r="E56" s="1273"/>
      <c r="F56" s="122">
        <v>1073</v>
      </c>
      <c r="G56" s="122">
        <v>1073</v>
      </c>
      <c r="H56" s="123">
        <v>1087</v>
      </c>
    </row>
    <row r="57" spans="2:8" ht="53.25" customHeight="1" x14ac:dyDescent="0.15">
      <c r="B57" s="121"/>
      <c r="C57" s="1274" t="s">
        <v>50</v>
      </c>
      <c r="D57" s="1274"/>
      <c r="E57" s="1275"/>
      <c r="F57" s="124">
        <v>2758</v>
      </c>
      <c r="G57" s="124">
        <v>2692</v>
      </c>
      <c r="H57" s="125">
        <v>2711</v>
      </c>
    </row>
    <row r="58" spans="2:8" ht="45.75" customHeight="1" x14ac:dyDescent="0.15">
      <c r="B58" s="126"/>
      <c r="C58" s="1262" t="s">
        <v>593</v>
      </c>
      <c r="D58" s="1263"/>
      <c r="E58" s="1264"/>
      <c r="F58" s="127">
        <v>1629</v>
      </c>
      <c r="G58" s="127">
        <v>1649</v>
      </c>
      <c r="H58" s="128">
        <v>1618</v>
      </c>
    </row>
    <row r="59" spans="2:8" ht="45.75" customHeight="1" x14ac:dyDescent="0.15">
      <c r="B59" s="126"/>
      <c r="C59" s="1262" t="s">
        <v>594</v>
      </c>
      <c r="D59" s="1263"/>
      <c r="E59" s="1264"/>
      <c r="F59" s="127">
        <v>672</v>
      </c>
      <c r="G59" s="127">
        <v>602</v>
      </c>
      <c r="H59" s="128">
        <v>670</v>
      </c>
    </row>
    <row r="60" spans="2:8" ht="45.75" customHeight="1" x14ac:dyDescent="0.15">
      <c r="B60" s="126"/>
      <c r="C60" s="1262" t="s">
        <v>595</v>
      </c>
      <c r="D60" s="1263"/>
      <c r="E60" s="1264"/>
      <c r="F60" s="127">
        <v>138</v>
      </c>
      <c r="G60" s="127">
        <v>144</v>
      </c>
      <c r="H60" s="128">
        <v>152</v>
      </c>
    </row>
    <row r="61" spans="2:8" ht="45.75" customHeight="1" x14ac:dyDescent="0.15">
      <c r="B61" s="126"/>
      <c r="C61" s="1262" t="s">
        <v>596</v>
      </c>
      <c r="D61" s="1263"/>
      <c r="E61" s="1264"/>
      <c r="F61" s="127">
        <v>77</v>
      </c>
      <c r="G61" s="127">
        <v>77</v>
      </c>
      <c r="H61" s="128">
        <v>77</v>
      </c>
    </row>
    <row r="62" spans="2:8" ht="45.75" customHeight="1" thickBot="1" x14ac:dyDescent="0.2">
      <c r="B62" s="129"/>
      <c r="C62" s="1265" t="s">
        <v>597</v>
      </c>
      <c r="D62" s="1266"/>
      <c r="E62" s="1267"/>
      <c r="F62" s="130">
        <v>90</v>
      </c>
      <c r="G62" s="130">
        <v>76</v>
      </c>
      <c r="H62" s="131">
        <v>60</v>
      </c>
    </row>
    <row r="63" spans="2:8" ht="52.5" customHeight="1" thickBot="1" x14ac:dyDescent="0.2">
      <c r="B63" s="132"/>
      <c r="C63" s="1268" t="s">
        <v>51</v>
      </c>
      <c r="D63" s="1268"/>
      <c r="E63" s="1269"/>
      <c r="F63" s="133">
        <v>4922</v>
      </c>
      <c r="G63" s="133">
        <v>4894</v>
      </c>
      <c r="H63" s="134">
        <v>4963</v>
      </c>
    </row>
    <row r="64" spans="2:8" x14ac:dyDescent="0.15"/>
  </sheetData>
  <sheetProtection algorithmName="SHA-512" hashValue="mqq7oVEOPEDoVr+xWl6WQdJbuLjlbz2zS6lEOmDWbj7puW9BHrlNa5A1oIzIC/3P2SPsXdldzNPNvOKL8jDwDA==" saltValue="q6LOxaKfVnr7BdcJ5UYX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67A7-48CE-491A-89B0-F0FB970B49D2}">
  <sheetPr>
    <pageSetUpPr fitToPage="1"/>
  </sheetPr>
  <dimension ref="A1:DE85"/>
  <sheetViews>
    <sheetView showGridLines="0" zoomScale="85" zoomScaleNormal="85" zoomScaleSheetLayoutView="55" workbookViewId="0">
      <selection activeCell="BM83" sqref="BM83"/>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600</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562</v>
      </c>
      <c r="BQ50" s="1289"/>
      <c r="BR50" s="1289"/>
      <c r="BS50" s="1289"/>
      <c r="BT50" s="1289"/>
      <c r="BU50" s="1289"/>
      <c r="BV50" s="1289"/>
      <c r="BW50" s="1289"/>
      <c r="BX50" s="1289" t="s">
        <v>563</v>
      </c>
      <c r="BY50" s="1289"/>
      <c r="BZ50" s="1289"/>
      <c r="CA50" s="1289"/>
      <c r="CB50" s="1289"/>
      <c r="CC50" s="1289"/>
      <c r="CD50" s="1289"/>
      <c r="CE50" s="1289"/>
      <c r="CF50" s="1289" t="s">
        <v>564</v>
      </c>
      <c r="CG50" s="1289"/>
      <c r="CH50" s="1289"/>
      <c r="CI50" s="1289"/>
      <c r="CJ50" s="1289"/>
      <c r="CK50" s="1289"/>
      <c r="CL50" s="1289"/>
      <c r="CM50" s="1289"/>
      <c r="CN50" s="1289" t="s">
        <v>565</v>
      </c>
      <c r="CO50" s="1289"/>
      <c r="CP50" s="1289"/>
      <c r="CQ50" s="1289"/>
      <c r="CR50" s="1289"/>
      <c r="CS50" s="1289"/>
      <c r="CT50" s="1289"/>
      <c r="CU50" s="1289"/>
      <c r="CV50" s="1289" t="s">
        <v>566</v>
      </c>
      <c r="CW50" s="1289"/>
      <c r="CX50" s="1289"/>
      <c r="CY50" s="1289"/>
      <c r="CZ50" s="1289"/>
      <c r="DA50" s="1289"/>
      <c r="DB50" s="1289"/>
      <c r="DC50" s="1289"/>
    </row>
    <row r="51" spans="1:109" ht="13.5" customHeight="1" x14ac:dyDescent="0.15">
      <c r="B51" s="375"/>
      <c r="G51" s="1296"/>
      <c r="H51" s="1296"/>
      <c r="I51" s="1294"/>
      <c r="J51" s="1294"/>
      <c r="K51" s="1292"/>
      <c r="L51" s="1292"/>
      <c r="M51" s="1292"/>
      <c r="N51" s="1292"/>
      <c r="AM51" s="384"/>
      <c r="AN51" s="1293" t="s">
        <v>601</v>
      </c>
      <c r="AO51" s="1293"/>
      <c r="AP51" s="1293"/>
      <c r="AQ51" s="1293"/>
      <c r="AR51" s="1293"/>
      <c r="AS51" s="1293"/>
      <c r="AT51" s="1293"/>
      <c r="AU51" s="1293"/>
      <c r="AV51" s="1293"/>
      <c r="AW51" s="1293"/>
      <c r="AX51" s="1293"/>
      <c r="AY51" s="1293"/>
      <c r="AZ51" s="1293"/>
      <c r="BA51" s="1293"/>
      <c r="BB51" s="1293" t="s">
        <v>602</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0"/>
      <c r="CW51" s="1291"/>
      <c r="CX51" s="1291"/>
      <c r="CY51" s="1291"/>
      <c r="CZ51" s="1291"/>
      <c r="DA51" s="1291"/>
      <c r="DB51" s="1291"/>
      <c r="DC51" s="1291"/>
    </row>
    <row r="52" spans="1:109" x14ac:dyDescent="0.15">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3"/>
      <c r="B53" s="375"/>
      <c r="G53" s="1296"/>
      <c r="H53" s="1296"/>
      <c r="I53" s="1285"/>
      <c r="J53" s="1285"/>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603</v>
      </c>
      <c r="BC53" s="1293"/>
      <c r="BD53" s="1293"/>
      <c r="BE53" s="1293"/>
      <c r="BF53" s="1293"/>
      <c r="BG53" s="1293"/>
      <c r="BH53" s="1293"/>
      <c r="BI53" s="1293"/>
      <c r="BJ53" s="1293"/>
      <c r="BK53" s="1293"/>
      <c r="BL53" s="1293"/>
      <c r="BM53" s="1293"/>
      <c r="BN53" s="1293"/>
      <c r="BO53" s="1293"/>
      <c r="BP53" s="1291">
        <v>55.7</v>
      </c>
      <c r="BQ53" s="1291"/>
      <c r="BR53" s="1291"/>
      <c r="BS53" s="1291"/>
      <c r="BT53" s="1291"/>
      <c r="BU53" s="1291"/>
      <c r="BV53" s="1291"/>
      <c r="BW53" s="1291"/>
      <c r="BX53" s="1291">
        <v>56.3</v>
      </c>
      <c r="BY53" s="1291"/>
      <c r="BZ53" s="1291"/>
      <c r="CA53" s="1291"/>
      <c r="CB53" s="1291"/>
      <c r="CC53" s="1291"/>
      <c r="CD53" s="1291"/>
      <c r="CE53" s="1291"/>
      <c r="CF53" s="1291">
        <v>57.9</v>
      </c>
      <c r="CG53" s="1291"/>
      <c r="CH53" s="1291"/>
      <c r="CI53" s="1291"/>
      <c r="CJ53" s="1291"/>
      <c r="CK53" s="1291"/>
      <c r="CL53" s="1291"/>
      <c r="CM53" s="1291"/>
      <c r="CN53" s="1291">
        <v>59</v>
      </c>
      <c r="CO53" s="1291"/>
      <c r="CP53" s="1291"/>
      <c r="CQ53" s="1291"/>
      <c r="CR53" s="1291"/>
      <c r="CS53" s="1291"/>
      <c r="CT53" s="1291"/>
      <c r="CU53" s="1291"/>
      <c r="CV53" s="1290"/>
      <c r="CW53" s="1291"/>
      <c r="CX53" s="1291"/>
      <c r="CY53" s="1291"/>
      <c r="CZ53" s="1291"/>
      <c r="DA53" s="1291"/>
      <c r="DB53" s="1291"/>
      <c r="DC53" s="1291"/>
    </row>
    <row r="54" spans="1:109" x14ac:dyDescent="0.15">
      <c r="A54" s="383"/>
      <c r="B54" s="375"/>
      <c r="G54" s="1296"/>
      <c r="H54" s="1296"/>
      <c r="I54" s="1285"/>
      <c r="J54" s="1285"/>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3"/>
      <c r="B55" s="375"/>
      <c r="G55" s="1285"/>
      <c r="H55" s="1285"/>
      <c r="I55" s="1285"/>
      <c r="J55" s="1285"/>
      <c r="K55" s="1292"/>
      <c r="L55" s="1292"/>
      <c r="M55" s="1292"/>
      <c r="N55" s="1292"/>
      <c r="AN55" s="1289" t="s">
        <v>604</v>
      </c>
      <c r="AO55" s="1289"/>
      <c r="AP55" s="1289"/>
      <c r="AQ55" s="1289"/>
      <c r="AR55" s="1289"/>
      <c r="AS55" s="1289"/>
      <c r="AT55" s="1289"/>
      <c r="AU55" s="1289"/>
      <c r="AV55" s="1289"/>
      <c r="AW55" s="1289"/>
      <c r="AX55" s="1289"/>
      <c r="AY55" s="1289"/>
      <c r="AZ55" s="1289"/>
      <c r="BA55" s="1289"/>
      <c r="BB55" s="1293" t="s">
        <v>602</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0"/>
      <c r="CW55" s="1291"/>
      <c r="CX55" s="1291"/>
      <c r="CY55" s="1291"/>
      <c r="CZ55" s="1291"/>
      <c r="DA55" s="1291"/>
      <c r="DB55" s="1291"/>
      <c r="DC55" s="1291"/>
    </row>
    <row r="56" spans="1:109" x14ac:dyDescent="0.15">
      <c r="A56" s="383"/>
      <c r="B56" s="375"/>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x14ac:dyDescent="0.15">
      <c r="B57" s="387"/>
      <c r="G57" s="1285"/>
      <c r="H57" s="1285"/>
      <c r="I57" s="1295"/>
      <c r="J57" s="1295"/>
      <c r="K57" s="1292"/>
      <c r="L57" s="1292"/>
      <c r="M57" s="1292"/>
      <c r="N57" s="1292"/>
      <c r="AM57" s="369"/>
      <c r="AN57" s="1289"/>
      <c r="AO57" s="1289"/>
      <c r="AP57" s="1289"/>
      <c r="AQ57" s="1289"/>
      <c r="AR57" s="1289"/>
      <c r="AS57" s="1289"/>
      <c r="AT57" s="1289"/>
      <c r="AU57" s="1289"/>
      <c r="AV57" s="1289"/>
      <c r="AW57" s="1289"/>
      <c r="AX57" s="1289"/>
      <c r="AY57" s="1289"/>
      <c r="AZ57" s="1289"/>
      <c r="BA57" s="1289"/>
      <c r="BB57" s="1293" t="s">
        <v>603</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59.4</v>
      </c>
      <c r="BY57" s="1291"/>
      <c r="BZ57" s="1291"/>
      <c r="CA57" s="1291"/>
      <c r="CB57" s="1291"/>
      <c r="CC57" s="1291"/>
      <c r="CD57" s="1291"/>
      <c r="CE57" s="1291"/>
      <c r="CF57" s="1291">
        <v>60.4</v>
      </c>
      <c r="CG57" s="1291"/>
      <c r="CH57" s="1291"/>
      <c r="CI57" s="1291"/>
      <c r="CJ57" s="1291"/>
      <c r="CK57" s="1291"/>
      <c r="CL57" s="1291"/>
      <c r="CM57" s="1291"/>
      <c r="CN57" s="1291">
        <v>61.5</v>
      </c>
      <c r="CO57" s="1291"/>
      <c r="CP57" s="1291"/>
      <c r="CQ57" s="1291"/>
      <c r="CR57" s="1291"/>
      <c r="CS57" s="1291"/>
      <c r="CT57" s="1291"/>
      <c r="CU57" s="1291"/>
      <c r="CV57" s="1290"/>
      <c r="CW57" s="1291"/>
      <c r="CX57" s="1291"/>
      <c r="CY57" s="1291"/>
      <c r="CZ57" s="1291"/>
      <c r="DA57" s="1291"/>
      <c r="DB57" s="1291"/>
      <c r="DC57" s="1291"/>
      <c r="DD57" s="388"/>
      <c r="DE57" s="387"/>
    </row>
    <row r="58" spans="1:109" s="383" customFormat="1" x14ac:dyDescent="0.15">
      <c r="A58" s="369"/>
      <c r="B58" s="387"/>
      <c r="G58" s="1285"/>
      <c r="H58" s="1285"/>
      <c r="I58" s="1295"/>
      <c r="J58" s="1295"/>
      <c r="K58" s="1292"/>
      <c r="L58" s="1292"/>
      <c r="M58" s="1292"/>
      <c r="N58" s="1292"/>
      <c r="AM58" s="369"/>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605</v>
      </c>
    </row>
    <row r="64" spans="1:109" x14ac:dyDescent="0.15">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608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600</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562</v>
      </c>
      <c r="BQ72" s="1289"/>
      <c r="BR72" s="1289"/>
      <c r="BS72" s="1289"/>
      <c r="BT72" s="1289"/>
      <c r="BU72" s="1289"/>
      <c r="BV72" s="1289"/>
      <c r="BW72" s="1289"/>
      <c r="BX72" s="1289" t="s">
        <v>563</v>
      </c>
      <c r="BY72" s="1289"/>
      <c r="BZ72" s="1289"/>
      <c r="CA72" s="1289"/>
      <c r="CB72" s="1289"/>
      <c r="CC72" s="1289"/>
      <c r="CD72" s="1289"/>
      <c r="CE72" s="1289"/>
      <c r="CF72" s="1289" t="s">
        <v>564</v>
      </c>
      <c r="CG72" s="1289"/>
      <c r="CH72" s="1289"/>
      <c r="CI72" s="1289"/>
      <c r="CJ72" s="1289"/>
      <c r="CK72" s="1289"/>
      <c r="CL72" s="1289"/>
      <c r="CM72" s="1289"/>
      <c r="CN72" s="1289" t="s">
        <v>565</v>
      </c>
      <c r="CO72" s="1289"/>
      <c r="CP72" s="1289"/>
      <c r="CQ72" s="1289"/>
      <c r="CR72" s="1289"/>
      <c r="CS72" s="1289"/>
      <c r="CT72" s="1289"/>
      <c r="CU72" s="1289"/>
      <c r="CV72" s="1289" t="s">
        <v>566</v>
      </c>
      <c r="CW72" s="1289"/>
      <c r="CX72" s="1289"/>
      <c r="CY72" s="1289"/>
      <c r="CZ72" s="1289"/>
      <c r="DA72" s="1289"/>
      <c r="DB72" s="1289"/>
      <c r="DC72" s="1289"/>
    </row>
    <row r="73" spans="2:107" x14ac:dyDescent="0.15">
      <c r="B73" s="375"/>
      <c r="G73" s="1296"/>
      <c r="H73" s="1296"/>
      <c r="I73" s="1296"/>
      <c r="J73" s="1296"/>
      <c r="K73" s="1297"/>
      <c r="L73" s="1297"/>
      <c r="M73" s="1297"/>
      <c r="N73" s="1297"/>
      <c r="AM73" s="384"/>
      <c r="AN73" s="1293" t="s">
        <v>601</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5"/>
      <c r="G74" s="1296"/>
      <c r="H74" s="1296"/>
      <c r="I74" s="1296"/>
      <c r="J74" s="1296"/>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5"/>
      <c r="G75" s="1296"/>
      <c r="H75" s="1296"/>
      <c r="I75" s="1285"/>
      <c r="J75" s="1285"/>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606</v>
      </c>
      <c r="BC75" s="1293"/>
      <c r="BD75" s="1293"/>
      <c r="BE75" s="1293"/>
      <c r="BF75" s="1293"/>
      <c r="BG75" s="1293"/>
      <c r="BH75" s="1293"/>
      <c r="BI75" s="1293"/>
      <c r="BJ75" s="1293"/>
      <c r="BK75" s="1293"/>
      <c r="BL75" s="1293"/>
      <c r="BM75" s="1293"/>
      <c r="BN75" s="1293"/>
      <c r="BO75" s="1293"/>
      <c r="BP75" s="1291">
        <v>-3.1</v>
      </c>
      <c r="BQ75" s="1291"/>
      <c r="BR75" s="1291"/>
      <c r="BS75" s="1291"/>
      <c r="BT75" s="1291"/>
      <c r="BU75" s="1291"/>
      <c r="BV75" s="1291"/>
      <c r="BW75" s="1291"/>
      <c r="BX75" s="1291">
        <v>-2.1</v>
      </c>
      <c r="BY75" s="1291"/>
      <c r="BZ75" s="1291"/>
      <c r="CA75" s="1291"/>
      <c r="CB75" s="1291"/>
      <c r="CC75" s="1291"/>
      <c r="CD75" s="1291"/>
      <c r="CE75" s="1291"/>
      <c r="CF75" s="1291">
        <v>-0.5</v>
      </c>
      <c r="CG75" s="1291"/>
      <c r="CH75" s="1291"/>
      <c r="CI75" s="1291"/>
      <c r="CJ75" s="1291"/>
      <c r="CK75" s="1291"/>
      <c r="CL75" s="1291"/>
      <c r="CM75" s="1291"/>
      <c r="CN75" s="1291">
        <v>0.7</v>
      </c>
      <c r="CO75" s="1291"/>
      <c r="CP75" s="1291"/>
      <c r="CQ75" s="1291"/>
      <c r="CR75" s="1291"/>
      <c r="CS75" s="1291"/>
      <c r="CT75" s="1291"/>
      <c r="CU75" s="1291"/>
      <c r="CV75" s="1291">
        <v>1.8</v>
      </c>
      <c r="CW75" s="1291"/>
      <c r="CX75" s="1291"/>
      <c r="CY75" s="1291"/>
      <c r="CZ75" s="1291"/>
      <c r="DA75" s="1291"/>
      <c r="DB75" s="1291"/>
      <c r="DC75" s="1291"/>
    </row>
    <row r="76" spans="2:107" x14ac:dyDescent="0.15">
      <c r="B76" s="375"/>
      <c r="G76" s="1296"/>
      <c r="H76" s="1296"/>
      <c r="I76" s="1285"/>
      <c r="J76" s="1285"/>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5"/>
      <c r="G77" s="1285"/>
      <c r="H77" s="1285"/>
      <c r="I77" s="1285"/>
      <c r="J77" s="1285"/>
      <c r="K77" s="1297"/>
      <c r="L77" s="1297"/>
      <c r="M77" s="1297"/>
      <c r="N77" s="1297"/>
      <c r="AN77" s="1289" t="s">
        <v>604</v>
      </c>
      <c r="AO77" s="1289"/>
      <c r="AP77" s="1289"/>
      <c r="AQ77" s="1289"/>
      <c r="AR77" s="1289"/>
      <c r="AS77" s="1289"/>
      <c r="AT77" s="1289"/>
      <c r="AU77" s="1289"/>
      <c r="AV77" s="1289"/>
      <c r="AW77" s="1289"/>
      <c r="AX77" s="1289"/>
      <c r="AY77" s="1289"/>
      <c r="AZ77" s="1289"/>
      <c r="BA77" s="1289"/>
      <c r="BB77" s="1293" t="s">
        <v>602</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606</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7.4</v>
      </c>
      <c r="BY79" s="1291"/>
      <c r="BZ79" s="1291"/>
      <c r="CA79" s="1291"/>
      <c r="CB79" s="1291"/>
      <c r="CC79" s="1291"/>
      <c r="CD79" s="1291"/>
      <c r="CE79" s="1291"/>
      <c r="CF79" s="1291">
        <v>7.4</v>
      </c>
      <c r="CG79" s="1291"/>
      <c r="CH79" s="1291"/>
      <c r="CI79" s="1291"/>
      <c r="CJ79" s="1291"/>
      <c r="CK79" s="1291"/>
      <c r="CL79" s="1291"/>
      <c r="CM79" s="1291"/>
      <c r="CN79" s="1291">
        <v>8</v>
      </c>
      <c r="CO79" s="1291"/>
      <c r="CP79" s="1291"/>
      <c r="CQ79" s="1291"/>
      <c r="CR79" s="1291"/>
      <c r="CS79" s="1291"/>
      <c r="CT79" s="1291"/>
      <c r="CU79" s="1291"/>
      <c r="CV79" s="1291">
        <v>6.6</v>
      </c>
      <c r="CW79" s="1291"/>
      <c r="CX79" s="1291"/>
      <c r="CY79" s="1291"/>
      <c r="CZ79" s="1291"/>
      <c r="DA79" s="1291"/>
      <c r="DB79" s="1291"/>
      <c r="DC79" s="1291"/>
    </row>
    <row r="80" spans="2:107" x14ac:dyDescent="0.15">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EnNcoBLuS5s7crOM9D9rMXQnU4PKopMLPhFgFqTP21vodBTZCxmskTCgP0s/S5mk9LJlRGKUJsA6Oc2ObMxeSA==" saltValue="wZi1WnWCHW94HmAmabkt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D255-DA19-4C9B-AD46-276652A86DFD}">
  <sheetPr>
    <pageSetUpPr fitToPage="1"/>
  </sheetPr>
  <dimension ref="A1:DR125"/>
  <sheetViews>
    <sheetView showGridLines="0" topLeftCell="A79" zoomScale="85" zoomScaleNormal="85" zoomScaleSheetLayoutView="70" workbookViewId="0">
      <selection activeCell="AD111" sqref="AD11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w53Kh8mNmwOzsYTxWbiNGqcstfEJ+nmj6RDSIHkiljacEMyqr4OPJO1p3zLnFWQsH8p9exauGOVfcXGLZ3my2w==" saltValue="K0iZXS0J1VtPg1FkCeQp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582A-D98F-418C-B7C2-6B2D3DDDB6C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6Bl3VpkrliCbXhqMFL09/rtSZl/lMlvvB96xxVowEhrwNIsxIuckuXm/mrXECut1F86mAozY9kQAdOSkXe7jXA==" saltValue="7c3jhjauR47VnRpYSHzp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1002842</v>
      </c>
      <c r="E3" s="153"/>
      <c r="F3" s="154">
        <v>317319</v>
      </c>
      <c r="G3" s="155"/>
      <c r="H3" s="156"/>
    </row>
    <row r="4" spans="1:8" x14ac:dyDescent="0.15">
      <c r="A4" s="157"/>
      <c r="B4" s="158"/>
      <c r="C4" s="159"/>
      <c r="D4" s="160">
        <v>575875</v>
      </c>
      <c r="E4" s="161"/>
      <c r="F4" s="162">
        <v>164214</v>
      </c>
      <c r="G4" s="163"/>
      <c r="H4" s="164"/>
    </row>
    <row r="5" spans="1:8" x14ac:dyDescent="0.15">
      <c r="A5" s="145" t="s">
        <v>554</v>
      </c>
      <c r="B5" s="150"/>
      <c r="C5" s="151"/>
      <c r="D5" s="152">
        <v>604429</v>
      </c>
      <c r="E5" s="153"/>
      <c r="F5" s="154">
        <v>289738</v>
      </c>
      <c r="G5" s="155"/>
      <c r="H5" s="156"/>
    </row>
    <row r="6" spans="1:8" x14ac:dyDescent="0.15">
      <c r="A6" s="157"/>
      <c r="B6" s="158"/>
      <c r="C6" s="159"/>
      <c r="D6" s="160">
        <v>337420</v>
      </c>
      <c r="E6" s="161"/>
      <c r="F6" s="162">
        <v>156238</v>
      </c>
      <c r="G6" s="163"/>
      <c r="H6" s="164"/>
    </row>
    <row r="7" spans="1:8" x14ac:dyDescent="0.15">
      <c r="A7" s="145" t="s">
        <v>555</v>
      </c>
      <c r="B7" s="150"/>
      <c r="C7" s="151"/>
      <c r="D7" s="152">
        <v>562031</v>
      </c>
      <c r="E7" s="153"/>
      <c r="F7" s="154">
        <v>316937</v>
      </c>
      <c r="G7" s="155"/>
      <c r="H7" s="156"/>
    </row>
    <row r="8" spans="1:8" x14ac:dyDescent="0.15">
      <c r="A8" s="157"/>
      <c r="B8" s="158"/>
      <c r="C8" s="159"/>
      <c r="D8" s="160">
        <v>419129</v>
      </c>
      <c r="E8" s="161"/>
      <c r="F8" s="162">
        <v>199150</v>
      </c>
      <c r="G8" s="163"/>
      <c r="H8" s="164"/>
    </row>
    <row r="9" spans="1:8" x14ac:dyDescent="0.15">
      <c r="A9" s="145" t="s">
        <v>556</v>
      </c>
      <c r="B9" s="150"/>
      <c r="C9" s="151"/>
      <c r="D9" s="152">
        <v>1449782</v>
      </c>
      <c r="E9" s="153"/>
      <c r="F9" s="154">
        <v>332350</v>
      </c>
      <c r="G9" s="155"/>
      <c r="H9" s="156"/>
    </row>
    <row r="10" spans="1:8" x14ac:dyDescent="0.15">
      <c r="A10" s="157"/>
      <c r="B10" s="158"/>
      <c r="C10" s="159"/>
      <c r="D10" s="160">
        <v>1313513</v>
      </c>
      <c r="E10" s="161"/>
      <c r="F10" s="162">
        <v>200453</v>
      </c>
      <c r="G10" s="163"/>
      <c r="H10" s="164"/>
    </row>
    <row r="11" spans="1:8" x14ac:dyDescent="0.15">
      <c r="A11" s="145" t="s">
        <v>557</v>
      </c>
      <c r="B11" s="150"/>
      <c r="C11" s="151"/>
      <c r="D11" s="152">
        <v>716836</v>
      </c>
      <c r="E11" s="153"/>
      <c r="F11" s="154">
        <v>362690</v>
      </c>
      <c r="G11" s="155"/>
      <c r="H11" s="156"/>
    </row>
    <row r="12" spans="1:8" x14ac:dyDescent="0.15">
      <c r="A12" s="157"/>
      <c r="B12" s="158"/>
      <c r="C12" s="165"/>
      <c r="D12" s="160">
        <v>339860</v>
      </c>
      <c r="E12" s="161"/>
      <c r="F12" s="162">
        <v>172580</v>
      </c>
      <c r="G12" s="163"/>
      <c r="H12" s="164"/>
    </row>
    <row r="13" spans="1:8" x14ac:dyDescent="0.15">
      <c r="A13" s="145"/>
      <c r="B13" s="150"/>
      <c r="C13" s="166"/>
      <c r="D13" s="167">
        <v>867184</v>
      </c>
      <c r="E13" s="168"/>
      <c r="F13" s="169">
        <v>323807</v>
      </c>
      <c r="G13" s="170"/>
      <c r="H13" s="156"/>
    </row>
    <row r="14" spans="1:8" x14ac:dyDescent="0.15">
      <c r="A14" s="157"/>
      <c r="B14" s="158"/>
      <c r="C14" s="159"/>
      <c r="D14" s="160">
        <v>597159</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8.07</v>
      </c>
      <c r="C19" s="171">
        <f>ROUND(VALUE(SUBSTITUTE(実質収支比率等に係る経年分析!G$48,"▲","-")),2)</f>
        <v>9.84</v>
      </c>
      <c r="D19" s="171">
        <f>ROUND(VALUE(SUBSTITUTE(実質収支比率等に係る経年分析!H$48,"▲","-")),2)</f>
        <v>9.81</v>
      </c>
      <c r="E19" s="171">
        <f>ROUND(VALUE(SUBSTITUTE(実質収支比率等に係る経年分析!I$48,"▲","-")),2)</f>
        <v>10.42</v>
      </c>
      <c r="F19" s="171">
        <f>ROUND(VALUE(SUBSTITUTE(実質収支比率等に係る経年分析!J$48,"▲","-")),2)</f>
        <v>8.6300000000000008</v>
      </c>
    </row>
    <row r="20" spans="1:11" x14ac:dyDescent="0.15">
      <c r="A20" s="171" t="s">
        <v>55</v>
      </c>
      <c r="B20" s="171">
        <f>ROUND(VALUE(SUBSTITUTE(実質収支比率等に係る経年分析!F$47,"▲","-")),2)</f>
        <v>105.61</v>
      </c>
      <c r="C20" s="171">
        <f>ROUND(VALUE(SUBSTITUTE(実質収支比率等に係る経年分析!G$47,"▲","-")),2)</f>
        <v>113.67</v>
      </c>
      <c r="D20" s="171">
        <f>ROUND(VALUE(SUBSTITUTE(実質収支比率等に係る経年分析!H$47,"▲","-")),2)</f>
        <v>116.31</v>
      </c>
      <c r="E20" s="171">
        <f>ROUND(VALUE(SUBSTITUTE(実質収支比率等に係る経年分析!I$47,"▲","-")),2)</f>
        <v>113.94</v>
      </c>
      <c r="F20" s="171">
        <f>ROUND(VALUE(SUBSTITUTE(実質収支比率等に係る経年分析!J$47,"▲","-")),2)</f>
        <v>99.54</v>
      </c>
    </row>
    <row r="21" spans="1:11" x14ac:dyDescent="0.15">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1.52</v>
      </c>
      <c r="D21" s="171">
        <f>IF(ISNUMBER(VALUE(SUBSTITUTE(実質収支比率等に係る経年分析!H$49,"▲","-"))),ROUND(VALUE(SUBSTITUTE(実質収支比率等に係る経年分析!H$49,"▲","-")),2),NA())</f>
        <v>17.93</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4.9800000000000004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温泉・特産事業特別会計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0.55000000000000004</v>
      </c>
    </row>
    <row r="35" spans="1:16" x14ac:dyDescent="0.15">
      <c r="A35" s="172" t="str">
        <f>IF(連結実質赤字比率に係る赤字・黒字の構成分析!C$35="",NA(),連結実質赤字比率に係る赤字・黒字の構成分析!C$35)</f>
        <v>観光施設事業特別会計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0.28000000000000003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0.56999999999999995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8.6199999999999992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157</v>
      </c>
      <c r="E42" s="173"/>
      <c r="F42" s="173"/>
      <c r="G42" s="173">
        <f>'実質公債費比率（分子）の構造'!L$52</f>
        <v>184</v>
      </c>
      <c r="H42" s="173"/>
      <c r="I42" s="173"/>
      <c r="J42" s="173">
        <f>'実質公債費比率（分子）の構造'!M$52</f>
        <v>204</v>
      </c>
      <c r="K42" s="173"/>
      <c r="L42" s="173"/>
      <c r="M42" s="173">
        <f>'実質公債費比率（分子）の構造'!N$52</f>
        <v>234</v>
      </c>
      <c r="N42" s="173"/>
      <c r="O42" s="173"/>
      <c r="P42" s="173">
        <f>'実質公債費比率（分子）の構造'!O$52</f>
        <v>257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16</v>
      </c>
      <c r="C46" s="173"/>
      <c r="D46" s="173"/>
      <c r="E46" s="173">
        <f>'実質公債費比率（分子）の構造'!L$48</f>
        <v>17</v>
      </c>
      <c r="F46" s="173"/>
      <c r="G46" s="173"/>
      <c r="H46" s="173">
        <f>'実質公債費比率（分子）の構造'!M$48</f>
        <v>18</v>
      </c>
      <c r="I46" s="173"/>
      <c r="J46" s="173"/>
      <c r="K46" s="173">
        <f>'実質公債費比率（分子）の構造'!N$48</f>
        <v>18</v>
      </c>
      <c r="L46" s="173"/>
      <c r="M46" s="173"/>
      <c r="N46" s="173">
        <f>'実質公債費比率（分子）の構造'!O$48</f>
        <v>19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v>
      </c>
      <c r="C49" s="173"/>
      <c r="D49" s="173"/>
      <c r="E49" s="173">
        <f>'実質公債費比率（分子）の構造'!L$45</f>
        <v>163</v>
      </c>
      <c r="F49" s="173"/>
      <c r="G49" s="173"/>
      <c r="H49" s="173">
        <f>'実質公債費比率（分子）の構造'!M$45</f>
        <v>199</v>
      </c>
      <c r="I49" s="173"/>
      <c r="J49" s="173"/>
      <c r="K49" s="173">
        <f>'実質公債費比率（分子）の構造'!N$45</f>
        <v>224</v>
      </c>
      <c r="L49" s="173"/>
      <c r="M49" s="173"/>
      <c r="N49" s="173">
        <f>'実質公債費比率（分子）の構造'!O$45</f>
        <v>262</v>
      </c>
      <c r="O49" s="173"/>
      <c r="P49" s="173"/>
    </row>
    <row r="50" spans="1:16" x14ac:dyDescent="0.15">
      <c r="A50" s="173" t="s">
        <v>71</v>
      </c>
      <c r="B50" s="173" t="e">
        <f>NA()</f>
        <v>#N/A</v>
      </c>
      <c r="C50" s="173">
        <f>IF(ISNUMBER('実質公債費比率（分子）の構造'!K$53),'実質公債費比率（分子）の構造'!K$53,NA())</f>
        <v>-23</v>
      </c>
      <c r="D50" s="173" t="e">
        <f>NA()</f>
        <v>#N/A</v>
      </c>
      <c r="E50" s="173" t="e">
        <f>NA()</f>
        <v>#N/A</v>
      </c>
      <c r="F50" s="173">
        <f>IF(ISNUMBER('実質公債費比率（分子）の構造'!L$53),'実質公債費比率（分子）の構造'!L$53,NA())</f>
        <v>-4</v>
      </c>
      <c r="G50" s="173" t="e">
        <f>NA()</f>
        <v>#N/A</v>
      </c>
      <c r="H50" s="173" t="e">
        <f>NA()</f>
        <v>#N/A</v>
      </c>
      <c r="I50" s="173">
        <f>IF(ISNUMBER('実質公債費比率（分子）の構造'!M$53),'実質公債費比率（分子）の構造'!M$53,NA())</f>
        <v>13</v>
      </c>
      <c r="J50" s="173" t="e">
        <f>NA()</f>
        <v>#N/A</v>
      </c>
      <c r="K50" s="173" t="e">
        <f>NA()</f>
        <v>#N/A</v>
      </c>
      <c r="L50" s="173">
        <f>IF(ISNUMBER('実質公債費比率（分子）の構造'!N$53),'実質公債費比率（分子）の構造'!N$53,NA())</f>
        <v>8</v>
      </c>
      <c r="M50" s="173" t="e">
        <f>NA()</f>
        <v>#N/A</v>
      </c>
      <c r="N50" s="173" t="e">
        <f>NA()</f>
        <v>#N/A</v>
      </c>
      <c r="O50" s="173">
        <f>IF(ISNUMBER('実質公債費比率（分子）の構造'!O$53),'実質公債費比率（分子）の構造'!O$53,NA())</f>
        <v>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2598</v>
      </c>
      <c r="E56" s="172"/>
      <c r="F56" s="172"/>
      <c r="G56" s="172">
        <f>'将来負担比率（分子）の構造'!J$52</f>
        <v>2665</v>
      </c>
      <c r="H56" s="172"/>
      <c r="I56" s="172"/>
      <c r="J56" s="172">
        <f>'将来負担比率（分子）の構造'!K$52</f>
        <v>2662</v>
      </c>
      <c r="K56" s="172"/>
      <c r="L56" s="172"/>
      <c r="M56" s="172">
        <f>'将来負担比率（分子）の構造'!L$52</f>
        <v>2788</v>
      </c>
      <c r="N56" s="172"/>
      <c r="O56" s="172"/>
      <c r="P56" s="172">
        <f>'将来負担比率（分子）の構造'!M$52</f>
        <v>2721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5072</v>
      </c>
      <c r="E58" s="172"/>
      <c r="F58" s="172"/>
      <c r="G58" s="172">
        <f>'将来負担比率（分子）の構造'!J$50</f>
        <v>5078</v>
      </c>
      <c r="H58" s="172"/>
      <c r="I58" s="172"/>
      <c r="J58" s="172">
        <f>'将来負担比率（分子）の構造'!K$50</f>
        <v>4848</v>
      </c>
      <c r="K58" s="172"/>
      <c r="L58" s="172"/>
      <c r="M58" s="172">
        <f>'将来負担比率（分子）の構造'!L$50</f>
        <v>4790</v>
      </c>
      <c r="N58" s="172"/>
      <c r="O58" s="172"/>
      <c r="P58" s="172">
        <f>'将来負担比率（分子）の構造'!M$50</f>
        <v>4852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185</v>
      </c>
      <c r="C64" s="172"/>
      <c r="D64" s="172"/>
      <c r="E64" s="172">
        <f>'将来負担比率（分子）の構造'!J$43</f>
        <v>202</v>
      </c>
      <c r="F64" s="172"/>
      <c r="G64" s="172"/>
      <c r="H64" s="172">
        <f>'将来負担比率（分子）の構造'!K$43</f>
        <v>280</v>
      </c>
      <c r="I64" s="172"/>
      <c r="J64" s="172"/>
      <c r="K64" s="172">
        <f>'将来負担比率（分子）の構造'!L$43</f>
        <v>392</v>
      </c>
      <c r="L64" s="172"/>
      <c r="M64" s="172"/>
      <c r="N64" s="172">
        <f>'将来負担比率（分子）の構造'!M$43</f>
        <v>382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2798</v>
      </c>
      <c r="C66" s="172"/>
      <c r="D66" s="172"/>
      <c r="E66" s="172">
        <f>'将来負担比率（分子）の構造'!J$41</f>
        <v>2966</v>
      </c>
      <c r="F66" s="172"/>
      <c r="G66" s="172"/>
      <c r="H66" s="172">
        <f>'将来負担比率（分子）の構造'!K$41</f>
        <v>2866</v>
      </c>
      <c r="I66" s="172"/>
      <c r="J66" s="172"/>
      <c r="K66" s="172">
        <f>'将来負担比率（分子）の構造'!L$41</f>
        <v>3296</v>
      </c>
      <c r="L66" s="172"/>
      <c r="M66" s="172"/>
      <c r="N66" s="172">
        <f>'将来負担比率（分子）の構造'!M$41</f>
        <v>3200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1091</v>
      </c>
      <c r="C72" s="176">
        <f>基金残高に係る経年分析!G55</f>
        <v>1130</v>
      </c>
      <c r="D72" s="176">
        <f>基金残高に係る経年分析!H55</f>
        <v>1165</v>
      </c>
    </row>
    <row r="73" spans="1:16" x14ac:dyDescent="0.15">
      <c r="A73" s="175" t="s">
        <v>78</v>
      </c>
      <c r="B73" s="176">
        <f>基金残高に係る経年分析!F56</f>
        <v>1073</v>
      </c>
      <c r="C73" s="176">
        <f>基金残高に係る経年分析!G56</f>
        <v>1073</v>
      </c>
      <c r="D73" s="176">
        <f>基金残高に係る経年分析!H56</f>
        <v>1087</v>
      </c>
    </row>
    <row r="74" spans="1:16" x14ac:dyDescent="0.15">
      <c r="A74" s="175" t="s">
        <v>79</v>
      </c>
      <c r="B74" s="176">
        <f>基金残高に係る経年分析!F57</f>
        <v>2758</v>
      </c>
      <c r="C74" s="176">
        <f>基金残高に係る経年分析!G57</f>
        <v>2692</v>
      </c>
      <c r="D74" s="176">
        <f>基金残高に係る経年分析!H57</f>
        <v>2711</v>
      </c>
    </row>
  </sheetData>
  <sheetProtection algorithmName="SHA-512" hashValue="04Uh4JcDOU3zjePIUb4cOFlY1ACCWCE32sUBFsJwnZJyHDSsNnZNK9nE1ZipFHSN0ADR0/X3L8nKBnrfUAAnIw==" saltValue="DeWiJMznUTClxGyIDRm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3" sqref="AL23:AO2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230</v>
      </c>
      <c r="C5" s="731"/>
      <c r="D5" s="731"/>
      <c r="E5" s="731"/>
      <c r="F5" s="731"/>
      <c r="G5" s="731"/>
      <c r="H5" s="731"/>
      <c r="I5" s="731"/>
      <c r="J5" s="731"/>
      <c r="K5" s="731"/>
      <c r="L5" s="731"/>
      <c r="M5" s="731"/>
      <c r="N5" s="731"/>
      <c r="O5" s="731"/>
      <c r="P5" s="731"/>
      <c r="Q5" s="732"/>
      <c r="R5" s="717">
        <v>409433</v>
      </c>
      <c r="S5" s="718"/>
      <c r="T5" s="718"/>
      <c r="U5" s="718"/>
      <c r="V5" s="718"/>
      <c r="W5" s="718"/>
      <c r="X5" s="718"/>
      <c r="Y5" s="761"/>
      <c r="Z5" s="779">
        <v>18.3</v>
      </c>
      <c r="AA5" s="779"/>
      <c r="AB5" s="779"/>
      <c r="AC5" s="779"/>
      <c r="AD5" s="780">
        <v>409433</v>
      </c>
      <c r="AE5" s="780"/>
      <c r="AF5" s="780"/>
      <c r="AG5" s="780"/>
      <c r="AH5" s="780"/>
      <c r="AI5" s="780"/>
      <c r="AJ5" s="780"/>
      <c r="AK5" s="780"/>
      <c r="AL5" s="762">
        <v>34</v>
      </c>
      <c r="AM5" s="735"/>
      <c r="AN5" s="735"/>
      <c r="AO5" s="763"/>
      <c r="AP5" s="730" t="s">
        <v>231</v>
      </c>
      <c r="AQ5" s="731"/>
      <c r="AR5" s="731"/>
      <c r="AS5" s="731"/>
      <c r="AT5" s="731"/>
      <c r="AU5" s="731"/>
      <c r="AV5" s="731"/>
      <c r="AW5" s="731"/>
      <c r="AX5" s="731"/>
      <c r="AY5" s="731"/>
      <c r="AZ5" s="731"/>
      <c r="BA5" s="731"/>
      <c r="BB5" s="731"/>
      <c r="BC5" s="731"/>
      <c r="BD5" s="731"/>
      <c r="BE5" s="731"/>
      <c r="BF5" s="732"/>
      <c r="BG5" s="664">
        <v>404228</v>
      </c>
      <c r="BH5" s="665"/>
      <c r="BI5" s="665"/>
      <c r="BJ5" s="665"/>
      <c r="BK5" s="665"/>
      <c r="BL5" s="665"/>
      <c r="BM5" s="665"/>
      <c r="BN5" s="666"/>
      <c r="BO5" s="691">
        <v>98.7</v>
      </c>
      <c r="BP5" s="691"/>
      <c r="BQ5" s="691"/>
      <c r="BR5" s="691"/>
      <c r="BS5" s="692">
        <v>66277</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15">
      <c r="B6" s="661" t="s">
        <v>235</v>
      </c>
      <c r="C6" s="662"/>
      <c r="D6" s="662"/>
      <c r="E6" s="662"/>
      <c r="F6" s="662"/>
      <c r="G6" s="662"/>
      <c r="H6" s="662"/>
      <c r="I6" s="662"/>
      <c r="J6" s="662"/>
      <c r="K6" s="662"/>
      <c r="L6" s="662"/>
      <c r="M6" s="662"/>
      <c r="N6" s="662"/>
      <c r="O6" s="662"/>
      <c r="P6" s="662"/>
      <c r="Q6" s="663"/>
      <c r="R6" s="664">
        <v>9725</v>
      </c>
      <c r="S6" s="665"/>
      <c r="T6" s="665"/>
      <c r="U6" s="665"/>
      <c r="V6" s="665"/>
      <c r="W6" s="665"/>
      <c r="X6" s="665"/>
      <c r="Y6" s="666"/>
      <c r="Z6" s="691">
        <v>0.4</v>
      </c>
      <c r="AA6" s="691"/>
      <c r="AB6" s="691"/>
      <c r="AC6" s="691"/>
      <c r="AD6" s="692">
        <v>9725</v>
      </c>
      <c r="AE6" s="692"/>
      <c r="AF6" s="692"/>
      <c r="AG6" s="692"/>
      <c r="AH6" s="692"/>
      <c r="AI6" s="692"/>
      <c r="AJ6" s="692"/>
      <c r="AK6" s="692"/>
      <c r="AL6" s="667">
        <v>0.8</v>
      </c>
      <c r="AM6" s="668"/>
      <c r="AN6" s="668"/>
      <c r="AO6" s="693"/>
      <c r="AP6" s="661" t="s">
        <v>236</v>
      </c>
      <c r="AQ6" s="662"/>
      <c r="AR6" s="662"/>
      <c r="AS6" s="662"/>
      <c r="AT6" s="662"/>
      <c r="AU6" s="662"/>
      <c r="AV6" s="662"/>
      <c r="AW6" s="662"/>
      <c r="AX6" s="662"/>
      <c r="AY6" s="662"/>
      <c r="AZ6" s="662"/>
      <c r="BA6" s="662"/>
      <c r="BB6" s="662"/>
      <c r="BC6" s="662"/>
      <c r="BD6" s="662"/>
      <c r="BE6" s="662"/>
      <c r="BF6" s="663"/>
      <c r="BG6" s="664">
        <v>404228</v>
      </c>
      <c r="BH6" s="665"/>
      <c r="BI6" s="665"/>
      <c r="BJ6" s="665"/>
      <c r="BK6" s="665"/>
      <c r="BL6" s="665"/>
      <c r="BM6" s="665"/>
      <c r="BN6" s="666"/>
      <c r="BO6" s="691">
        <v>98.7</v>
      </c>
      <c r="BP6" s="691"/>
      <c r="BQ6" s="691"/>
      <c r="BR6" s="691"/>
      <c r="BS6" s="692">
        <v>66277</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35047</v>
      </c>
      <c r="CS6" s="665"/>
      <c r="CT6" s="665"/>
      <c r="CU6" s="665"/>
      <c r="CV6" s="665"/>
      <c r="CW6" s="665"/>
      <c r="CX6" s="665"/>
      <c r="CY6" s="666"/>
      <c r="CZ6" s="762">
        <v>1.6</v>
      </c>
      <c r="DA6" s="735"/>
      <c r="DB6" s="735"/>
      <c r="DC6" s="765"/>
      <c r="DD6" s="670" t="s">
        <v>238</v>
      </c>
      <c r="DE6" s="665"/>
      <c r="DF6" s="665"/>
      <c r="DG6" s="665"/>
      <c r="DH6" s="665"/>
      <c r="DI6" s="665"/>
      <c r="DJ6" s="665"/>
      <c r="DK6" s="665"/>
      <c r="DL6" s="665"/>
      <c r="DM6" s="665"/>
      <c r="DN6" s="665"/>
      <c r="DO6" s="665"/>
      <c r="DP6" s="666"/>
      <c r="DQ6" s="670">
        <v>34988</v>
      </c>
      <c r="DR6" s="665"/>
      <c r="DS6" s="665"/>
      <c r="DT6" s="665"/>
      <c r="DU6" s="665"/>
      <c r="DV6" s="665"/>
      <c r="DW6" s="665"/>
      <c r="DX6" s="665"/>
      <c r="DY6" s="665"/>
      <c r="DZ6" s="665"/>
      <c r="EA6" s="665"/>
      <c r="EB6" s="665"/>
      <c r="EC6" s="705"/>
    </row>
    <row r="7" spans="2:143" ht="11.25" customHeight="1" x14ac:dyDescent="0.15">
      <c r="B7" s="661" t="s">
        <v>239</v>
      </c>
      <c r="C7" s="662"/>
      <c r="D7" s="662"/>
      <c r="E7" s="662"/>
      <c r="F7" s="662"/>
      <c r="G7" s="662"/>
      <c r="H7" s="662"/>
      <c r="I7" s="662"/>
      <c r="J7" s="662"/>
      <c r="K7" s="662"/>
      <c r="L7" s="662"/>
      <c r="M7" s="662"/>
      <c r="N7" s="662"/>
      <c r="O7" s="662"/>
      <c r="P7" s="662"/>
      <c r="Q7" s="663"/>
      <c r="R7" s="664">
        <v>28</v>
      </c>
      <c r="S7" s="665"/>
      <c r="T7" s="665"/>
      <c r="U7" s="665"/>
      <c r="V7" s="665"/>
      <c r="W7" s="665"/>
      <c r="X7" s="665"/>
      <c r="Y7" s="666"/>
      <c r="Z7" s="691">
        <v>0</v>
      </c>
      <c r="AA7" s="691"/>
      <c r="AB7" s="691"/>
      <c r="AC7" s="691"/>
      <c r="AD7" s="692">
        <v>28</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18937</v>
      </c>
      <c r="BH7" s="665"/>
      <c r="BI7" s="665"/>
      <c r="BJ7" s="665"/>
      <c r="BK7" s="665"/>
      <c r="BL7" s="665"/>
      <c r="BM7" s="665"/>
      <c r="BN7" s="666"/>
      <c r="BO7" s="691">
        <v>4.5999999999999996</v>
      </c>
      <c r="BP7" s="691"/>
      <c r="BQ7" s="691"/>
      <c r="BR7" s="691"/>
      <c r="BS7" s="692" t="s">
        <v>238</v>
      </c>
      <c r="BT7" s="692"/>
      <c r="BU7" s="692"/>
      <c r="BV7" s="692"/>
      <c r="BW7" s="692"/>
      <c r="BX7" s="692"/>
      <c r="BY7" s="692"/>
      <c r="BZ7" s="692"/>
      <c r="CA7" s="692"/>
      <c r="CB7" s="750"/>
      <c r="CD7" s="706" t="s">
        <v>241</v>
      </c>
      <c r="CE7" s="703"/>
      <c r="CF7" s="703"/>
      <c r="CG7" s="703"/>
      <c r="CH7" s="703"/>
      <c r="CI7" s="703"/>
      <c r="CJ7" s="703"/>
      <c r="CK7" s="703"/>
      <c r="CL7" s="703"/>
      <c r="CM7" s="703"/>
      <c r="CN7" s="703"/>
      <c r="CO7" s="703"/>
      <c r="CP7" s="703"/>
      <c r="CQ7" s="704"/>
      <c r="CR7" s="664">
        <v>496316</v>
      </c>
      <c r="CS7" s="665"/>
      <c r="CT7" s="665"/>
      <c r="CU7" s="665"/>
      <c r="CV7" s="665"/>
      <c r="CW7" s="665"/>
      <c r="CX7" s="665"/>
      <c r="CY7" s="666"/>
      <c r="CZ7" s="691">
        <v>23.3</v>
      </c>
      <c r="DA7" s="691"/>
      <c r="DB7" s="691"/>
      <c r="DC7" s="691"/>
      <c r="DD7" s="670">
        <v>52491</v>
      </c>
      <c r="DE7" s="665"/>
      <c r="DF7" s="665"/>
      <c r="DG7" s="665"/>
      <c r="DH7" s="665"/>
      <c r="DI7" s="665"/>
      <c r="DJ7" s="665"/>
      <c r="DK7" s="665"/>
      <c r="DL7" s="665"/>
      <c r="DM7" s="665"/>
      <c r="DN7" s="665"/>
      <c r="DO7" s="665"/>
      <c r="DP7" s="666"/>
      <c r="DQ7" s="670">
        <v>372544</v>
      </c>
      <c r="DR7" s="665"/>
      <c r="DS7" s="665"/>
      <c r="DT7" s="665"/>
      <c r="DU7" s="665"/>
      <c r="DV7" s="665"/>
      <c r="DW7" s="665"/>
      <c r="DX7" s="665"/>
      <c r="DY7" s="665"/>
      <c r="DZ7" s="665"/>
      <c r="EA7" s="665"/>
      <c r="EB7" s="665"/>
      <c r="EC7" s="705"/>
    </row>
    <row r="8" spans="2:143" ht="11.25" customHeight="1" x14ac:dyDescent="0.15">
      <c r="B8" s="661" t="s">
        <v>242</v>
      </c>
      <c r="C8" s="662"/>
      <c r="D8" s="662"/>
      <c r="E8" s="662"/>
      <c r="F8" s="662"/>
      <c r="G8" s="662"/>
      <c r="H8" s="662"/>
      <c r="I8" s="662"/>
      <c r="J8" s="662"/>
      <c r="K8" s="662"/>
      <c r="L8" s="662"/>
      <c r="M8" s="662"/>
      <c r="N8" s="662"/>
      <c r="O8" s="662"/>
      <c r="P8" s="662"/>
      <c r="Q8" s="663"/>
      <c r="R8" s="664">
        <v>207</v>
      </c>
      <c r="S8" s="665"/>
      <c r="T8" s="665"/>
      <c r="U8" s="665"/>
      <c r="V8" s="665"/>
      <c r="W8" s="665"/>
      <c r="X8" s="665"/>
      <c r="Y8" s="666"/>
      <c r="Z8" s="691">
        <v>0</v>
      </c>
      <c r="AA8" s="691"/>
      <c r="AB8" s="691"/>
      <c r="AC8" s="691"/>
      <c r="AD8" s="692">
        <v>207</v>
      </c>
      <c r="AE8" s="692"/>
      <c r="AF8" s="692"/>
      <c r="AG8" s="692"/>
      <c r="AH8" s="692"/>
      <c r="AI8" s="692"/>
      <c r="AJ8" s="692"/>
      <c r="AK8" s="692"/>
      <c r="AL8" s="667">
        <v>0</v>
      </c>
      <c r="AM8" s="668"/>
      <c r="AN8" s="668"/>
      <c r="AO8" s="693"/>
      <c r="AP8" s="661" t="s">
        <v>243</v>
      </c>
      <c r="AQ8" s="662"/>
      <c r="AR8" s="662"/>
      <c r="AS8" s="662"/>
      <c r="AT8" s="662"/>
      <c r="AU8" s="662"/>
      <c r="AV8" s="662"/>
      <c r="AW8" s="662"/>
      <c r="AX8" s="662"/>
      <c r="AY8" s="662"/>
      <c r="AZ8" s="662"/>
      <c r="BA8" s="662"/>
      <c r="BB8" s="662"/>
      <c r="BC8" s="662"/>
      <c r="BD8" s="662"/>
      <c r="BE8" s="662"/>
      <c r="BF8" s="663"/>
      <c r="BG8" s="664">
        <v>889</v>
      </c>
      <c r="BH8" s="665"/>
      <c r="BI8" s="665"/>
      <c r="BJ8" s="665"/>
      <c r="BK8" s="665"/>
      <c r="BL8" s="665"/>
      <c r="BM8" s="665"/>
      <c r="BN8" s="666"/>
      <c r="BO8" s="691">
        <v>0.2</v>
      </c>
      <c r="BP8" s="691"/>
      <c r="BQ8" s="691"/>
      <c r="BR8" s="691"/>
      <c r="BS8" s="692" t="s">
        <v>244</v>
      </c>
      <c r="BT8" s="692"/>
      <c r="BU8" s="692"/>
      <c r="BV8" s="692"/>
      <c r="BW8" s="692"/>
      <c r="BX8" s="692"/>
      <c r="BY8" s="692"/>
      <c r="BZ8" s="692"/>
      <c r="CA8" s="692"/>
      <c r="CB8" s="750"/>
      <c r="CD8" s="706" t="s">
        <v>245</v>
      </c>
      <c r="CE8" s="703"/>
      <c r="CF8" s="703"/>
      <c r="CG8" s="703"/>
      <c r="CH8" s="703"/>
      <c r="CI8" s="703"/>
      <c r="CJ8" s="703"/>
      <c r="CK8" s="703"/>
      <c r="CL8" s="703"/>
      <c r="CM8" s="703"/>
      <c r="CN8" s="703"/>
      <c r="CO8" s="703"/>
      <c r="CP8" s="703"/>
      <c r="CQ8" s="704"/>
      <c r="CR8" s="664">
        <v>160270</v>
      </c>
      <c r="CS8" s="665"/>
      <c r="CT8" s="665"/>
      <c r="CU8" s="665"/>
      <c r="CV8" s="665"/>
      <c r="CW8" s="665"/>
      <c r="CX8" s="665"/>
      <c r="CY8" s="666"/>
      <c r="CZ8" s="691">
        <v>7.5</v>
      </c>
      <c r="DA8" s="691"/>
      <c r="DB8" s="691"/>
      <c r="DC8" s="691"/>
      <c r="DD8" s="670">
        <v>274</v>
      </c>
      <c r="DE8" s="665"/>
      <c r="DF8" s="665"/>
      <c r="DG8" s="665"/>
      <c r="DH8" s="665"/>
      <c r="DI8" s="665"/>
      <c r="DJ8" s="665"/>
      <c r="DK8" s="665"/>
      <c r="DL8" s="665"/>
      <c r="DM8" s="665"/>
      <c r="DN8" s="665"/>
      <c r="DO8" s="665"/>
      <c r="DP8" s="666"/>
      <c r="DQ8" s="670">
        <v>134405</v>
      </c>
      <c r="DR8" s="665"/>
      <c r="DS8" s="665"/>
      <c r="DT8" s="665"/>
      <c r="DU8" s="665"/>
      <c r="DV8" s="665"/>
      <c r="DW8" s="665"/>
      <c r="DX8" s="665"/>
      <c r="DY8" s="665"/>
      <c r="DZ8" s="665"/>
      <c r="EA8" s="665"/>
      <c r="EB8" s="665"/>
      <c r="EC8" s="705"/>
    </row>
    <row r="9" spans="2:143" ht="11.25" customHeight="1" x14ac:dyDescent="0.15">
      <c r="B9" s="661" t="s">
        <v>246</v>
      </c>
      <c r="C9" s="662"/>
      <c r="D9" s="662"/>
      <c r="E9" s="662"/>
      <c r="F9" s="662"/>
      <c r="G9" s="662"/>
      <c r="H9" s="662"/>
      <c r="I9" s="662"/>
      <c r="J9" s="662"/>
      <c r="K9" s="662"/>
      <c r="L9" s="662"/>
      <c r="M9" s="662"/>
      <c r="N9" s="662"/>
      <c r="O9" s="662"/>
      <c r="P9" s="662"/>
      <c r="Q9" s="663"/>
      <c r="R9" s="664">
        <v>220</v>
      </c>
      <c r="S9" s="665"/>
      <c r="T9" s="665"/>
      <c r="U9" s="665"/>
      <c r="V9" s="665"/>
      <c r="W9" s="665"/>
      <c r="X9" s="665"/>
      <c r="Y9" s="666"/>
      <c r="Z9" s="691">
        <v>0</v>
      </c>
      <c r="AA9" s="691"/>
      <c r="AB9" s="691"/>
      <c r="AC9" s="691"/>
      <c r="AD9" s="692">
        <v>220</v>
      </c>
      <c r="AE9" s="692"/>
      <c r="AF9" s="692"/>
      <c r="AG9" s="692"/>
      <c r="AH9" s="692"/>
      <c r="AI9" s="692"/>
      <c r="AJ9" s="692"/>
      <c r="AK9" s="692"/>
      <c r="AL9" s="667">
        <v>0</v>
      </c>
      <c r="AM9" s="668"/>
      <c r="AN9" s="668"/>
      <c r="AO9" s="693"/>
      <c r="AP9" s="661" t="s">
        <v>247</v>
      </c>
      <c r="AQ9" s="662"/>
      <c r="AR9" s="662"/>
      <c r="AS9" s="662"/>
      <c r="AT9" s="662"/>
      <c r="AU9" s="662"/>
      <c r="AV9" s="662"/>
      <c r="AW9" s="662"/>
      <c r="AX9" s="662"/>
      <c r="AY9" s="662"/>
      <c r="AZ9" s="662"/>
      <c r="BA9" s="662"/>
      <c r="BB9" s="662"/>
      <c r="BC9" s="662"/>
      <c r="BD9" s="662"/>
      <c r="BE9" s="662"/>
      <c r="BF9" s="663"/>
      <c r="BG9" s="664">
        <v>15877</v>
      </c>
      <c r="BH9" s="665"/>
      <c r="BI9" s="665"/>
      <c r="BJ9" s="665"/>
      <c r="BK9" s="665"/>
      <c r="BL9" s="665"/>
      <c r="BM9" s="665"/>
      <c r="BN9" s="666"/>
      <c r="BO9" s="691">
        <v>3.9</v>
      </c>
      <c r="BP9" s="691"/>
      <c r="BQ9" s="691"/>
      <c r="BR9" s="691"/>
      <c r="BS9" s="692" t="s">
        <v>244</v>
      </c>
      <c r="BT9" s="692"/>
      <c r="BU9" s="692"/>
      <c r="BV9" s="692"/>
      <c r="BW9" s="692"/>
      <c r="BX9" s="692"/>
      <c r="BY9" s="692"/>
      <c r="BZ9" s="692"/>
      <c r="CA9" s="692"/>
      <c r="CB9" s="750"/>
      <c r="CD9" s="706" t="s">
        <v>248</v>
      </c>
      <c r="CE9" s="703"/>
      <c r="CF9" s="703"/>
      <c r="CG9" s="703"/>
      <c r="CH9" s="703"/>
      <c r="CI9" s="703"/>
      <c r="CJ9" s="703"/>
      <c r="CK9" s="703"/>
      <c r="CL9" s="703"/>
      <c r="CM9" s="703"/>
      <c r="CN9" s="703"/>
      <c r="CO9" s="703"/>
      <c r="CP9" s="703"/>
      <c r="CQ9" s="704"/>
      <c r="CR9" s="664">
        <v>127650</v>
      </c>
      <c r="CS9" s="665"/>
      <c r="CT9" s="665"/>
      <c r="CU9" s="665"/>
      <c r="CV9" s="665"/>
      <c r="CW9" s="665"/>
      <c r="CX9" s="665"/>
      <c r="CY9" s="666"/>
      <c r="CZ9" s="691">
        <v>6</v>
      </c>
      <c r="DA9" s="691"/>
      <c r="DB9" s="691"/>
      <c r="DC9" s="691"/>
      <c r="DD9" s="670">
        <v>3737</v>
      </c>
      <c r="DE9" s="665"/>
      <c r="DF9" s="665"/>
      <c r="DG9" s="665"/>
      <c r="DH9" s="665"/>
      <c r="DI9" s="665"/>
      <c r="DJ9" s="665"/>
      <c r="DK9" s="665"/>
      <c r="DL9" s="665"/>
      <c r="DM9" s="665"/>
      <c r="DN9" s="665"/>
      <c r="DO9" s="665"/>
      <c r="DP9" s="666"/>
      <c r="DQ9" s="670">
        <v>73446</v>
      </c>
      <c r="DR9" s="665"/>
      <c r="DS9" s="665"/>
      <c r="DT9" s="665"/>
      <c r="DU9" s="665"/>
      <c r="DV9" s="665"/>
      <c r="DW9" s="665"/>
      <c r="DX9" s="665"/>
      <c r="DY9" s="665"/>
      <c r="DZ9" s="665"/>
      <c r="EA9" s="665"/>
      <c r="EB9" s="665"/>
      <c r="EC9" s="705"/>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238</v>
      </c>
      <c r="S10" s="665"/>
      <c r="T10" s="665"/>
      <c r="U10" s="665"/>
      <c r="V10" s="665"/>
      <c r="W10" s="665"/>
      <c r="X10" s="665"/>
      <c r="Y10" s="666"/>
      <c r="Z10" s="691" t="s">
        <v>238</v>
      </c>
      <c r="AA10" s="691"/>
      <c r="AB10" s="691"/>
      <c r="AC10" s="691"/>
      <c r="AD10" s="692" t="s">
        <v>238</v>
      </c>
      <c r="AE10" s="692"/>
      <c r="AF10" s="692"/>
      <c r="AG10" s="692"/>
      <c r="AH10" s="692"/>
      <c r="AI10" s="692"/>
      <c r="AJ10" s="692"/>
      <c r="AK10" s="692"/>
      <c r="AL10" s="667" t="s">
        <v>244</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1990</v>
      </c>
      <c r="BH10" s="665"/>
      <c r="BI10" s="665"/>
      <c r="BJ10" s="665"/>
      <c r="BK10" s="665"/>
      <c r="BL10" s="665"/>
      <c r="BM10" s="665"/>
      <c r="BN10" s="666"/>
      <c r="BO10" s="691">
        <v>0.5</v>
      </c>
      <c r="BP10" s="691"/>
      <c r="BQ10" s="691"/>
      <c r="BR10" s="691"/>
      <c r="BS10" s="692" t="s">
        <v>251</v>
      </c>
      <c r="BT10" s="692"/>
      <c r="BU10" s="692"/>
      <c r="BV10" s="692"/>
      <c r="BW10" s="692"/>
      <c r="BX10" s="692"/>
      <c r="BY10" s="692"/>
      <c r="BZ10" s="692"/>
      <c r="CA10" s="692"/>
      <c r="CB10" s="750"/>
      <c r="CD10" s="706" t="s">
        <v>252</v>
      </c>
      <c r="CE10" s="703"/>
      <c r="CF10" s="703"/>
      <c r="CG10" s="703"/>
      <c r="CH10" s="703"/>
      <c r="CI10" s="703"/>
      <c r="CJ10" s="703"/>
      <c r="CK10" s="703"/>
      <c r="CL10" s="703"/>
      <c r="CM10" s="703"/>
      <c r="CN10" s="703"/>
      <c r="CO10" s="703"/>
      <c r="CP10" s="703"/>
      <c r="CQ10" s="704"/>
      <c r="CR10" s="664" t="s">
        <v>244</v>
      </c>
      <c r="CS10" s="665"/>
      <c r="CT10" s="665"/>
      <c r="CU10" s="665"/>
      <c r="CV10" s="665"/>
      <c r="CW10" s="665"/>
      <c r="CX10" s="665"/>
      <c r="CY10" s="666"/>
      <c r="CZ10" s="691" t="s">
        <v>244</v>
      </c>
      <c r="DA10" s="691"/>
      <c r="DB10" s="691"/>
      <c r="DC10" s="691"/>
      <c r="DD10" s="670" t="s">
        <v>238</v>
      </c>
      <c r="DE10" s="665"/>
      <c r="DF10" s="665"/>
      <c r="DG10" s="665"/>
      <c r="DH10" s="665"/>
      <c r="DI10" s="665"/>
      <c r="DJ10" s="665"/>
      <c r="DK10" s="665"/>
      <c r="DL10" s="665"/>
      <c r="DM10" s="665"/>
      <c r="DN10" s="665"/>
      <c r="DO10" s="665"/>
      <c r="DP10" s="666"/>
      <c r="DQ10" s="670" t="s">
        <v>238</v>
      </c>
      <c r="DR10" s="665"/>
      <c r="DS10" s="665"/>
      <c r="DT10" s="665"/>
      <c r="DU10" s="665"/>
      <c r="DV10" s="665"/>
      <c r="DW10" s="665"/>
      <c r="DX10" s="665"/>
      <c r="DY10" s="665"/>
      <c r="DZ10" s="665"/>
      <c r="EA10" s="665"/>
      <c r="EB10" s="665"/>
      <c r="EC10" s="705"/>
    </row>
    <row r="11" spans="2:143" ht="11.25" customHeight="1" x14ac:dyDescent="0.15">
      <c r="B11" s="661" t="s">
        <v>253</v>
      </c>
      <c r="C11" s="662"/>
      <c r="D11" s="662"/>
      <c r="E11" s="662"/>
      <c r="F11" s="662"/>
      <c r="G11" s="662"/>
      <c r="H11" s="662"/>
      <c r="I11" s="662"/>
      <c r="J11" s="662"/>
      <c r="K11" s="662"/>
      <c r="L11" s="662"/>
      <c r="M11" s="662"/>
      <c r="N11" s="662"/>
      <c r="O11" s="662"/>
      <c r="P11" s="662"/>
      <c r="Q11" s="663"/>
      <c r="R11" s="664">
        <v>17010</v>
      </c>
      <c r="S11" s="665"/>
      <c r="T11" s="665"/>
      <c r="U11" s="665"/>
      <c r="V11" s="665"/>
      <c r="W11" s="665"/>
      <c r="X11" s="665"/>
      <c r="Y11" s="666"/>
      <c r="Z11" s="667">
        <v>0.8</v>
      </c>
      <c r="AA11" s="668"/>
      <c r="AB11" s="668"/>
      <c r="AC11" s="669"/>
      <c r="AD11" s="670">
        <v>17010</v>
      </c>
      <c r="AE11" s="665"/>
      <c r="AF11" s="665"/>
      <c r="AG11" s="665"/>
      <c r="AH11" s="665"/>
      <c r="AI11" s="665"/>
      <c r="AJ11" s="665"/>
      <c r="AK11" s="666"/>
      <c r="AL11" s="667">
        <v>1.4</v>
      </c>
      <c r="AM11" s="668"/>
      <c r="AN11" s="668"/>
      <c r="AO11" s="693"/>
      <c r="AP11" s="661" t="s">
        <v>254</v>
      </c>
      <c r="AQ11" s="662"/>
      <c r="AR11" s="662"/>
      <c r="AS11" s="662"/>
      <c r="AT11" s="662"/>
      <c r="AU11" s="662"/>
      <c r="AV11" s="662"/>
      <c r="AW11" s="662"/>
      <c r="AX11" s="662"/>
      <c r="AY11" s="662"/>
      <c r="AZ11" s="662"/>
      <c r="BA11" s="662"/>
      <c r="BB11" s="662"/>
      <c r="BC11" s="662"/>
      <c r="BD11" s="662"/>
      <c r="BE11" s="662"/>
      <c r="BF11" s="663"/>
      <c r="BG11" s="664">
        <v>181</v>
      </c>
      <c r="BH11" s="665"/>
      <c r="BI11" s="665"/>
      <c r="BJ11" s="665"/>
      <c r="BK11" s="665"/>
      <c r="BL11" s="665"/>
      <c r="BM11" s="665"/>
      <c r="BN11" s="666"/>
      <c r="BO11" s="691">
        <v>0</v>
      </c>
      <c r="BP11" s="691"/>
      <c r="BQ11" s="691"/>
      <c r="BR11" s="691"/>
      <c r="BS11" s="692" t="s">
        <v>238</v>
      </c>
      <c r="BT11" s="692"/>
      <c r="BU11" s="692"/>
      <c r="BV11" s="692"/>
      <c r="BW11" s="692"/>
      <c r="BX11" s="692"/>
      <c r="BY11" s="692"/>
      <c r="BZ11" s="692"/>
      <c r="CA11" s="692"/>
      <c r="CB11" s="750"/>
      <c r="CD11" s="706" t="s">
        <v>255</v>
      </c>
      <c r="CE11" s="703"/>
      <c r="CF11" s="703"/>
      <c r="CG11" s="703"/>
      <c r="CH11" s="703"/>
      <c r="CI11" s="703"/>
      <c r="CJ11" s="703"/>
      <c r="CK11" s="703"/>
      <c r="CL11" s="703"/>
      <c r="CM11" s="703"/>
      <c r="CN11" s="703"/>
      <c r="CO11" s="703"/>
      <c r="CP11" s="703"/>
      <c r="CQ11" s="704"/>
      <c r="CR11" s="664">
        <v>102951</v>
      </c>
      <c r="CS11" s="665"/>
      <c r="CT11" s="665"/>
      <c r="CU11" s="665"/>
      <c r="CV11" s="665"/>
      <c r="CW11" s="665"/>
      <c r="CX11" s="665"/>
      <c r="CY11" s="666"/>
      <c r="CZ11" s="691">
        <v>4.8</v>
      </c>
      <c r="DA11" s="691"/>
      <c r="DB11" s="691"/>
      <c r="DC11" s="691"/>
      <c r="DD11" s="670">
        <v>8562</v>
      </c>
      <c r="DE11" s="665"/>
      <c r="DF11" s="665"/>
      <c r="DG11" s="665"/>
      <c r="DH11" s="665"/>
      <c r="DI11" s="665"/>
      <c r="DJ11" s="665"/>
      <c r="DK11" s="665"/>
      <c r="DL11" s="665"/>
      <c r="DM11" s="665"/>
      <c r="DN11" s="665"/>
      <c r="DO11" s="665"/>
      <c r="DP11" s="666"/>
      <c r="DQ11" s="670">
        <v>56107</v>
      </c>
      <c r="DR11" s="665"/>
      <c r="DS11" s="665"/>
      <c r="DT11" s="665"/>
      <c r="DU11" s="665"/>
      <c r="DV11" s="665"/>
      <c r="DW11" s="665"/>
      <c r="DX11" s="665"/>
      <c r="DY11" s="665"/>
      <c r="DZ11" s="665"/>
      <c r="EA11" s="665"/>
      <c r="EB11" s="665"/>
      <c r="EC11" s="705"/>
    </row>
    <row r="12" spans="2:143" ht="11.25" customHeight="1" x14ac:dyDescent="0.15">
      <c r="B12" s="661" t="s">
        <v>256</v>
      </c>
      <c r="C12" s="662"/>
      <c r="D12" s="662"/>
      <c r="E12" s="662"/>
      <c r="F12" s="662"/>
      <c r="G12" s="662"/>
      <c r="H12" s="662"/>
      <c r="I12" s="662"/>
      <c r="J12" s="662"/>
      <c r="K12" s="662"/>
      <c r="L12" s="662"/>
      <c r="M12" s="662"/>
      <c r="N12" s="662"/>
      <c r="O12" s="662"/>
      <c r="P12" s="662"/>
      <c r="Q12" s="663"/>
      <c r="R12" s="664" t="s">
        <v>244</v>
      </c>
      <c r="S12" s="665"/>
      <c r="T12" s="665"/>
      <c r="U12" s="665"/>
      <c r="V12" s="665"/>
      <c r="W12" s="665"/>
      <c r="X12" s="665"/>
      <c r="Y12" s="666"/>
      <c r="Z12" s="691" t="s">
        <v>244</v>
      </c>
      <c r="AA12" s="691"/>
      <c r="AB12" s="691"/>
      <c r="AC12" s="691"/>
      <c r="AD12" s="692" t="s">
        <v>238</v>
      </c>
      <c r="AE12" s="692"/>
      <c r="AF12" s="692"/>
      <c r="AG12" s="692"/>
      <c r="AH12" s="692"/>
      <c r="AI12" s="692"/>
      <c r="AJ12" s="692"/>
      <c r="AK12" s="692"/>
      <c r="AL12" s="667" t="s">
        <v>238</v>
      </c>
      <c r="AM12" s="668"/>
      <c r="AN12" s="668"/>
      <c r="AO12" s="693"/>
      <c r="AP12" s="661" t="s">
        <v>257</v>
      </c>
      <c r="AQ12" s="662"/>
      <c r="AR12" s="662"/>
      <c r="AS12" s="662"/>
      <c r="AT12" s="662"/>
      <c r="AU12" s="662"/>
      <c r="AV12" s="662"/>
      <c r="AW12" s="662"/>
      <c r="AX12" s="662"/>
      <c r="AY12" s="662"/>
      <c r="AZ12" s="662"/>
      <c r="BA12" s="662"/>
      <c r="BB12" s="662"/>
      <c r="BC12" s="662"/>
      <c r="BD12" s="662"/>
      <c r="BE12" s="662"/>
      <c r="BF12" s="663"/>
      <c r="BG12" s="664">
        <v>383281</v>
      </c>
      <c r="BH12" s="665"/>
      <c r="BI12" s="665"/>
      <c r="BJ12" s="665"/>
      <c r="BK12" s="665"/>
      <c r="BL12" s="665"/>
      <c r="BM12" s="665"/>
      <c r="BN12" s="666"/>
      <c r="BO12" s="691">
        <v>93.6</v>
      </c>
      <c r="BP12" s="691"/>
      <c r="BQ12" s="691"/>
      <c r="BR12" s="691"/>
      <c r="BS12" s="692">
        <v>66277</v>
      </c>
      <c r="BT12" s="692"/>
      <c r="BU12" s="692"/>
      <c r="BV12" s="692"/>
      <c r="BW12" s="692"/>
      <c r="BX12" s="692"/>
      <c r="BY12" s="692"/>
      <c r="BZ12" s="692"/>
      <c r="CA12" s="692"/>
      <c r="CB12" s="750"/>
      <c r="CD12" s="706" t="s">
        <v>258</v>
      </c>
      <c r="CE12" s="703"/>
      <c r="CF12" s="703"/>
      <c r="CG12" s="703"/>
      <c r="CH12" s="703"/>
      <c r="CI12" s="703"/>
      <c r="CJ12" s="703"/>
      <c r="CK12" s="703"/>
      <c r="CL12" s="703"/>
      <c r="CM12" s="703"/>
      <c r="CN12" s="703"/>
      <c r="CO12" s="703"/>
      <c r="CP12" s="703"/>
      <c r="CQ12" s="704"/>
      <c r="CR12" s="664">
        <v>539864</v>
      </c>
      <c r="CS12" s="665"/>
      <c r="CT12" s="665"/>
      <c r="CU12" s="665"/>
      <c r="CV12" s="665"/>
      <c r="CW12" s="665"/>
      <c r="CX12" s="665"/>
      <c r="CY12" s="666"/>
      <c r="CZ12" s="691">
        <v>25.3</v>
      </c>
      <c r="DA12" s="691"/>
      <c r="DB12" s="691"/>
      <c r="DC12" s="691"/>
      <c r="DD12" s="670">
        <v>235024</v>
      </c>
      <c r="DE12" s="665"/>
      <c r="DF12" s="665"/>
      <c r="DG12" s="665"/>
      <c r="DH12" s="665"/>
      <c r="DI12" s="665"/>
      <c r="DJ12" s="665"/>
      <c r="DK12" s="665"/>
      <c r="DL12" s="665"/>
      <c r="DM12" s="665"/>
      <c r="DN12" s="665"/>
      <c r="DO12" s="665"/>
      <c r="DP12" s="666"/>
      <c r="DQ12" s="670">
        <v>236764</v>
      </c>
      <c r="DR12" s="665"/>
      <c r="DS12" s="665"/>
      <c r="DT12" s="665"/>
      <c r="DU12" s="665"/>
      <c r="DV12" s="665"/>
      <c r="DW12" s="665"/>
      <c r="DX12" s="665"/>
      <c r="DY12" s="665"/>
      <c r="DZ12" s="665"/>
      <c r="EA12" s="665"/>
      <c r="EB12" s="665"/>
      <c r="EC12" s="705"/>
    </row>
    <row r="13" spans="2:143" ht="11.25" customHeight="1" x14ac:dyDescent="0.15">
      <c r="B13" s="661" t="s">
        <v>259</v>
      </c>
      <c r="C13" s="662"/>
      <c r="D13" s="662"/>
      <c r="E13" s="662"/>
      <c r="F13" s="662"/>
      <c r="G13" s="662"/>
      <c r="H13" s="662"/>
      <c r="I13" s="662"/>
      <c r="J13" s="662"/>
      <c r="K13" s="662"/>
      <c r="L13" s="662"/>
      <c r="M13" s="662"/>
      <c r="N13" s="662"/>
      <c r="O13" s="662"/>
      <c r="P13" s="662"/>
      <c r="Q13" s="663"/>
      <c r="R13" s="664" t="s">
        <v>244</v>
      </c>
      <c r="S13" s="665"/>
      <c r="T13" s="665"/>
      <c r="U13" s="665"/>
      <c r="V13" s="665"/>
      <c r="W13" s="665"/>
      <c r="X13" s="665"/>
      <c r="Y13" s="666"/>
      <c r="Z13" s="691" t="s">
        <v>244</v>
      </c>
      <c r="AA13" s="691"/>
      <c r="AB13" s="691"/>
      <c r="AC13" s="691"/>
      <c r="AD13" s="692" t="s">
        <v>244</v>
      </c>
      <c r="AE13" s="692"/>
      <c r="AF13" s="692"/>
      <c r="AG13" s="692"/>
      <c r="AH13" s="692"/>
      <c r="AI13" s="692"/>
      <c r="AJ13" s="692"/>
      <c r="AK13" s="692"/>
      <c r="AL13" s="667" t="s">
        <v>238</v>
      </c>
      <c r="AM13" s="668"/>
      <c r="AN13" s="668"/>
      <c r="AO13" s="693"/>
      <c r="AP13" s="661" t="s">
        <v>260</v>
      </c>
      <c r="AQ13" s="662"/>
      <c r="AR13" s="662"/>
      <c r="AS13" s="662"/>
      <c r="AT13" s="662"/>
      <c r="AU13" s="662"/>
      <c r="AV13" s="662"/>
      <c r="AW13" s="662"/>
      <c r="AX13" s="662"/>
      <c r="AY13" s="662"/>
      <c r="AZ13" s="662"/>
      <c r="BA13" s="662"/>
      <c r="BB13" s="662"/>
      <c r="BC13" s="662"/>
      <c r="BD13" s="662"/>
      <c r="BE13" s="662"/>
      <c r="BF13" s="663"/>
      <c r="BG13" s="664">
        <v>376576</v>
      </c>
      <c r="BH13" s="665"/>
      <c r="BI13" s="665"/>
      <c r="BJ13" s="665"/>
      <c r="BK13" s="665"/>
      <c r="BL13" s="665"/>
      <c r="BM13" s="665"/>
      <c r="BN13" s="666"/>
      <c r="BO13" s="691">
        <v>92</v>
      </c>
      <c r="BP13" s="691"/>
      <c r="BQ13" s="691"/>
      <c r="BR13" s="691"/>
      <c r="BS13" s="692">
        <v>66277</v>
      </c>
      <c r="BT13" s="692"/>
      <c r="BU13" s="692"/>
      <c r="BV13" s="692"/>
      <c r="BW13" s="692"/>
      <c r="BX13" s="692"/>
      <c r="BY13" s="692"/>
      <c r="BZ13" s="692"/>
      <c r="CA13" s="692"/>
      <c r="CB13" s="750"/>
      <c r="CD13" s="706" t="s">
        <v>261</v>
      </c>
      <c r="CE13" s="703"/>
      <c r="CF13" s="703"/>
      <c r="CG13" s="703"/>
      <c r="CH13" s="703"/>
      <c r="CI13" s="703"/>
      <c r="CJ13" s="703"/>
      <c r="CK13" s="703"/>
      <c r="CL13" s="703"/>
      <c r="CM13" s="703"/>
      <c r="CN13" s="703"/>
      <c r="CO13" s="703"/>
      <c r="CP13" s="703"/>
      <c r="CQ13" s="704"/>
      <c r="CR13" s="664">
        <v>93989</v>
      </c>
      <c r="CS13" s="665"/>
      <c r="CT13" s="665"/>
      <c r="CU13" s="665"/>
      <c r="CV13" s="665"/>
      <c r="CW13" s="665"/>
      <c r="CX13" s="665"/>
      <c r="CY13" s="666"/>
      <c r="CZ13" s="691">
        <v>4.4000000000000004</v>
      </c>
      <c r="DA13" s="691"/>
      <c r="DB13" s="691"/>
      <c r="DC13" s="691"/>
      <c r="DD13" s="670">
        <v>13675</v>
      </c>
      <c r="DE13" s="665"/>
      <c r="DF13" s="665"/>
      <c r="DG13" s="665"/>
      <c r="DH13" s="665"/>
      <c r="DI13" s="665"/>
      <c r="DJ13" s="665"/>
      <c r="DK13" s="665"/>
      <c r="DL13" s="665"/>
      <c r="DM13" s="665"/>
      <c r="DN13" s="665"/>
      <c r="DO13" s="665"/>
      <c r="DP13" s="666"/>
      <c r="DQ13" s="670">
        <v>70879</v>
      </c>
      <c r="DR13" s="665"/>
      <c r="DS13" s="665"/>
      <c r="DT13" s="665"/>
      <c r="DU13" s="665"/>
      <c r="DV13" s="665"/>
      <c r="DW13" s="665"/>
      <c r="DX13" s="665"/>
      <c r="DY13" s="665"/>
      <c r="DZ13" s="665"/>
      <c r="EA13" s="665"/>
      <c r="EB13" s="665"/>
      <c r="EC13" s="705"/>
    </row>
    <row r="14" spans="2:143" ht="11.25" customHeight="1" x14ac:dyDescent="0.15">
      <c r="B14" s="661" t="s">
        <v>262</v>
      </c>
      <c r="C14" s="662"/>
      <c r="D14" s="662"/>
      <c r="E14" s="662"/>
      <c r="F14" s="662"/>
      <c r="G14" s="662"/>
      <c r="H14" s="662"/>
      <c r="I14" s="662"/>
      <c r="J14" s="662"/>
      <c r="K14" s="662"/>
      <c r="L14" s="662"/>
      <c r="M14" s="662"/>
      <c r="N14" s="662"/>
      <c r="O14" s="662"/>
      <c r="P14" s="662"/>
      <c r="Q14" s="663"/>
      <c r="R14" s="664" t="s">
        <v>244</v>
      </c>
      <c r="S14" s="665"/>
      <c r="T14" s="665"/>
      <c r="U14" s="665"/>
      <c r="V14" s="665"/>
      <c r="W14" s="665"/>
      <c r="X14" s="665"/>
      <c r="Y14" s="666"/>
      <c r="Z14" s="691" t="s">
        <v>244</v>
      </c>
      <c r="AA14" s="691"/>
      <c r="AB14" s="691"/>
      <c r="AC14" s="691"/>
      <c r="AD14" s="692" t="s">
        <v>244</v>
      </c>
      <c r="AE14" s="692"/>
      <c r="AF14" s="692"/>
      <c r="AG14" s="692"/>
      <c r="AH14" s="692"/>
      <c r="AI14" s="692"/>
      <c r="AJ14" s="692"/>
      <c r="AK14" s="692"/>
      <c r="AL14" s="667" t="s">
        <v>238</v>
      </c>
      <c r="AM14" s="668"/>
      <c r="AN14" s="668"/>
      <c r="AO14" s="693"/>
      <c r="AP14" s="661" t="s">
        <v>263</v>
      </c>
      <c r="AQ14" s="662"/>
      <c r="AR14" s="662"/>
      <c r="AS14" s="662"/>
      <c r="AT14" s="662"/>
      <c r="AU14" s="662"/>
      <c r="AV14" s="662"/>
      <c r="AW14" s="662"/>
      <c r="AX14" s="662"/>
      <c r="AY14" s="662"/>
      <c r="AZ14" s="662"/>
      <c r="BA14" s="662"/>
      <c r="BB14" s="662"/>
      <c r="BC14" s="662"/>
      <c r="BD14" s="662"/>
      <c r="BE14" s="662"/>
      <c r="BF14" s="663"/>
      <c r="BG14" s="664">
        <v>1200</v>
      </c>
      <c r="BH14" s="665"/>
      <c r="BI14" s="665"/>
      <c r="BJ14" s="665"/>
      <c r="BK14" s="665"/>
      <c r="BL14" s="665"/>
      <c r="BM14" s="665"/>
      <c r="BN14" s="666"/>
      <c r="BO14" s="691">
        <v>0.3</v>
      </c>
      <c r="BP14" s="691"/>
      <c r="BQ14" s="691"/>
      <c r="BR14" s="691"/>
      <c r="BS14" s="692" t="s">
        <v>244</v>
      </c>
      <c r="BT14" s="692"/>
      <c r="BU14" s="692"/>
      <c r="BV14" s="692"/>
      <c r="BW14" s="692"/>
      <c r="BX14" s="692"/>
      <c r="BY14" s="692"/>
      <c r="BZ14" s="692"/>
      <c r="CA14" s="692"/>
      <c r="CB14" s="750"/>
      <c r="CD14" s="706" t="s">
        <v>264</v>
      </c>
      <c r="CE14" s="703"/>
      <c r="CF14" s="703"/>
      <c r="CG14" s="703"/>
      <c r="CH14" s="703"/>
      <c r="CI14" s="703"/>
      <c r="CJ14" s="703"/>
      <c r="CK14" s="703"/>
      <c r="CL14" s="703"/>
      <c r="CM14" s="703"/>
      <c r="CN14" s="703"/>
      <c r="CO14" s="703"/>
      <c r="CP14" s="703"/>
      <c r="CQ14" s="704"/>
      <c r="CR14" s="664">
        <v>79703</v>
      </c>
      <c r="CS14" s="665"/>
      <c r="CT14" s="665"/>
      <c r="CU14" s="665"/>
      <c r="CV14" s="665"/>
      <c r="CW14" s="665"/>
      <c r="CX14" s="665"/>
      <c r="CY14" s="666"/>
      <c r="CZ14" s="691">
        <v>3.7</v>
      </c>
      <c r="DA14" s="691"/>
      <c r="DB14" s="691"/>
      <c r="DC14" s="691"/>
      <c r="DD14" s="670">
        <v>22979</v>
      </c>
      <c r="DE14" s="665"/>
      <c r="DF14" s="665"/>
      <c r="DG14" s="665"/>
      <c r="DH14" s="665"/>
      <c r="DI14" s="665"/>
      <c r="DJ14" s="665"/>
      <c r="DK14" s="665"/>
      <c r="DL14" s="665"/>
      <c r="DM14" s="665"/>
      <c r="DN14" s="665"/>
      <c r="DO14" s="665"/>
      <c r="DP14" s="666"/>
      <c r="DQ14" s="670">
        <v>56800</v>
      </c>
      <c r="DR14" s="665"/>
      <c r="DS14" s="665"/>
      <c r="DT14" s="665"/>
      <c r="DU14" s="665"/>
      <c r="DV14" s="665"/>
      <c r="DW14" s="665"/>
      <c r="DX14" s="665"/>
      <c r="DY14" s="665"/>
      <c r="DZ14" s="665"/>
      <c r="EA14" s="665"/>
      <c r="EB14" s="665"/>
      <c r="EC14" s="705"/>
    </row>
    <row r="15" spans="2:143" ht="11.25" customHeight="1" x14ac:dyDescent="0.15">
      <c r="B15" s="661" t="s">
        <v>265</v>
      </c>
      <c r="C15" s="662"/>
      <c r="D15" s="662"/>
      <c r="E15" s="662"/>
      <c r="F15" s="662"/>
      <c r="G15" s="662"/>
      <c r="H15" s="662"/>
      <c r="I15" s="662"/>
      <c r="J15" s="662"/>
      <c r="K15" s="662"/>
      <c r="L15" s="662"/>
      <c r="M15" s="662"/>
      <c r="N15" s="662"/>
      <c r="O15" s="662"/>
      <c r="P15" s="662"/>
      <c r="Q15" s="663"/>
      <c r="R15" s="664" t="s">
        <v>244</v>
      </c>
      <c r="S15" s="665"/>
      <c r="T15" s="665"/>
      <c r="U15" s="665"/>
      <c r="V15" s="665"/>
      <c r="W15" s="665"/>
      <c r="X15" s="665"/>
      <c r="Y15" s="666"/>
      <c r="Z15" s="691" t="s">
        <v>251</v>
      </c>
      <c r="AA15" s="691"/>
      <c r="AB15" s="691"/>
      <c r="AC15" s="691"/>
      <c r="AD15" s="692" t="s">
        <v>244</v>
      </c>
      <c r="AE15" s="692"/>
      <c r="AF15" s="692"/>
      <c r="AG15" s="692"/>
      <c r="AH15" s="692"/>
      <c r="AI15" s="692"/>
      <c r="AJ15" s="692"/>
      <c r="AK15" s="692"/>
      <c r="AL15" s="667" t="s">
        <v>244</v>
      </c>
      <c r="AM15" s="668"/>
      <c r="AN15" s="668"/>
      <c r="AO15" s="693"/>
      <c r="AP15" s="661" t="s">
        <v>266</v>
      </c>
      <c r="AQ15" s="662"/>
      <c r="AR15" s="662"/>
      <c r="AS15" s="662"/>
      <c r="AT15" s="662"/>
      <c r="AU15" s="662"/>
      <c r="AV15" s="662"/>
      <c r="AW15" s="662"/>
      <c r="AX15" s="662"/>
      <c r="AY15" s="662"/>
      <c r="AZ15" s="662"/>
      <c r="BA15" s="662"/>
      <c r="BB15" s="662"/>
      <c r="BC15" s="662"/>
      <c r="BD15" s="662"/>
      <c r="BE15" s="662"/>
      <c r="BF15" s="663"/>
      <c r="BG15" s="664">
        <v>810</v>
      </c>
      <c r="BH15" s="665"/>
      <c r="BI15" s="665"/>
      <c r="BJ15" s="665"/>
      <c r="BK15" s="665"/>
      <c r="BL15" s="665"/>
      <c r="BM15" s="665"/>
      <c r="BN15" s="666"/>
      <c r="BO15" s="691">
        <v>0.2</v>
      </c>
      <c r="BP15" s="691"/>
      <c r="BQ15" s="691"/>
      <c r="BR15" s="691"/>
      <c r="BS15" s="692" t="s">
        <v>244</v>
      </c>
      <c r="BT15" s="692"/>
      <c r="BU15" s="692"/>
      <c r="BV15" s="692"/>
      <c r="BW15" s="692"/>
      <c r="BX15" s="692"/>
      <c r="BY15" s="692"/>
      <c r="BZ15" s="692"/>
      <c r="CA15" s="692"/>
      <c r="CB15" s="750"/>
      <c r="CD15" s="706" t="s">
        <v>267</v>
      </c>
      <c r="CE15" s="703"/>
      <c r="CF15" s="703"/>
      <c r="CG15" s="703"/>
      <c r="CH15" s="703"/>
      <c r="CI15" s="703"/>
      <c r="CJ15" s="703"/>
      <c r="CK15" s="703"/>
      <c r="CL15" s="703"/>
      <c r="CM15" s="703"/>
      <c r="CN15" s="703"/>
      <c r="CO15" s="703"/>
      <c r="CP15" s="703"/>
      <c r="CQ15" s="704"/>
      <c r="CR15" s="664">
        <v>158538</v>
      </c>
      <c r="CS15" s="665"/>
      <c r="CT15" s="665"/>
      <c r="CU15" s="665"/>
      <c r="CV15" s="665"/>
      <c r="CW15" s="665"/>
      <c r="CX15" s="665"/>
      <c r="CY15" s="666"/>
      <c r="CZ15" s="691">
        <v>7.4</v>
      </c>
      <c r="DA15" s="691"/>
      <c r="DB15" s="691"/>
      <c r="DC15" s="691"/>
      <c r="DD15" s="670">
        <v>43181</v>
      </c>
      <c r="DE15" s="665"/>
      <c r="DF15" s="665"/>
      <c r="DG15" s="665"/>
      <c r="DH15" s="665"/>
      <c r="DI15" s="665"/>
      <c r="DJ15" s="665"/>
      <c r="DK15" s="665"/>
      <c r="DL15" s="665"/>
      <c r="DM15" s="665"/>
      <c r="DN15" s="665"/>
      <c r="DO15" s="665"/>
      <c r="DP15" s="666"/>
      <c r="DQ15" s="670">
        <v>109431</v>
      </c>
      <c r="DR15" s="665"/>
      <c r="DS15" s="665"/>
      <c r="DT15" s="665"/>
      <c r="DU15" s="665"/>
      <c r="DV15" s="665"/>
      <c r="DW15" s="665"/>
      <c r="DX15" s="665"/>
      <c r="DY15" s="665"/>
      <c r="DZ15" s="665"/>
      <c r="EA15" s="665"/>
      <c r="EB15" s="665"/>
      <c r="EC15" s="705"/>
    </row>
    <row r="16" spans="2:143" ht="11.25" customHeight="1" x14ac:dyDescent="0.15">
      <c r="B16" s="661" t="s">
        <v>268</v>
      </c>
      <c r="C16" s="662"/>
      <c r="D16" s="662"/>
      <c r="E16" s="662"/>
      <c r="F16" s="662"/>
      <c r="G16" s="662"/>
      <c r="H16" s="662"/>
      <c r="I16" s="662"/>
      <c r="J16" s="662"/>
      <c r="K16" s="662"/>
      <c r="L16" s="662"/>
      <c r="M16" s="662"/>
      <c r="N16" s="662"/>
      <c r="O16" s="662"/>
      <c r="P16" s="662"/>
      <c r="Q16" s="663"/>
      <c r="R16" s="664">
        <v>552</v>
      </c>
      <c r="S16" s="665"/>
      <c r="T16" s="665"/>
      <c r="U16" s="665"/>
      <c r="V16" s="665"/>
      <c r="W16" s="665"/>
      <c r="X16" s="665"/>
      <c r="Y16" s="666"/>
      <c r="Z16" s="691">
        <v>0</v>
      </c>
      <c r="AA16" s="691"/>
      <c r="AB16" s="691"/>
      <c r="AC16" s="691"/>
      <c r="AD16" s="692">
        <v>552</v>
      </c>
      <c r="AE16" s="692"/>
      <c r="AF16" s="692"/>
      <c r="AG16" s="692"/>
      <c r="AH16" s="692"/>
      <c r="AI16" s="692"/>
      <c r="AJ16" s="692"/>
      <c r="AK16" s="692"/>
      <c r="AL16" s="667">
        <v>0</v>
      </c>
      <c r="AM16" s="668"/>
      <c r="AN16" s="668"/>
      <c r="AO16" s="693"/>
      <c r="AP16" s="661" t="s">
        <v>269</v>
      </c>
      <c r="AQ16" s="662"/>
      <c r="AR16" s="662"/>
      <c r="AS16" s="662"/>
      <c r="AT16" s="662"/>
      <c r="AU16" s="662"/>
      <c r="AV16" s="662"/>
      <c r="AW16" s="662"/>
      <c r="AX16" s="662"/>
      <c r="AY16" s="662"/>
      <c r="AZ16" s="662"/>
      <c r="BA16" s="662"/>
      <c r="BB16" s="662"/>
      <c r="BC16" s="662"/>
      <c r="BD16" s="662"/>
      <c r="BE16" s="662"/>
      <c r="BF16" s="663"/>
      <c r="BG16" s="664" t="s">
        <v>244</v>
      </c>
      <c r="BH16" s="665"/>
      <c r="BI16" s="665"/>
      <c r="BJ16" s="665"/>
      <c r="BK16" s="665"/>
      <c r="BL16" s="665"/>
      <c r="BM16" s="665"/>
      <c r="BN16" s="666"/>
      <c r="BO16" s="691" t="s">
        <v>238</v>
      </c>
      <c r="BP16" s="691"/>
      <c r="BQ16" s="691"/>
      <c r="BR16" s="691"/>
      <c r="BS16" s="692" t="s">
        <v>244</v>
      </c>
      <c r="BT16" s="692"/>
      <c r="BU16" s="692"/>
      <c r="BV16" s="692"/>
      <c r="BW16" s="692"/>
      <c r="BX16" s="692"/>
      <c r="BY16" s="692"/>
      <c r="BZ16" s="692"/>
      <c r="CA16" s="692"/>
      <c r="CB16" s="750"/>
      <c r="CD16" s="706" t="s">
        <v>270</v>
      </c>
      <c r="CE16" s="703"/>
      <c r="CF16" s="703"/>
      <c r="CG16" s="703"/>
      <c r="CH16" s="703"/>
      <c r="CI16" s="703"/>
      <c r="CJ16" s="703"/>
      <c r="CK16" s="703"/>
      <c r="CL16" s="703"/>
      <c r="CM16" s="703"/>
      <c r="CN16" s="703"/>
      <c r="CO16" s="703"/>
      <c r="CP16" s="703"/>
      <c r="CQ16" s="704"/>
      <c r="CR16" s="664" t="s">
        <v>244</v>
      </c>
      <c r="CS16" s="665"/>
      <c r="CT16" s="665"/>
      <c r="CU16" s="665"/>
      <c r="CV16" s="665"/>
      <c r="CW16" s="665"/>
      <c r="CX16" s="665"/>
      <c r="CY16" s="666"/>
      <c r="CZ16" s="691" t="s">
        <v>244</v>
      </c>
      <c r="DA16" s="691"/>
      <c r="DB16" s="691"/>
      <c r="DC16" s="691"/>
      <c r="DD16" s="670" t="s">
        <v>238</v>
      </c>
      <c r="DE16" s="665"/>
      <c r="DF16" s="665"/>
      <c r="DG16" s="665"/>
      <c r="DH16" s="665"/>
      <c r="DI16" s="665"/>
      <c r="DJ16" s="665"/>
      <c r="DK16" s="665"/>
      <c r="DL16" s="665"/>
      <c r="DM16" s="665"/>
      <c r="DN16" s="665"/>
      <c r="DO16" s="665"/>
      <c r="DP16" s="666"/>
      <c r="DQ16" s="670" t="s">
        <v>244</v>
      </c>
      <c r="DR16" s="665"/>
      <c r="DS16" s="665"/>
      <c r="DT16" s="665"/>
      <c r="DU16" s="665"/>
      <c r="DV16" s="665"/>
      <c r="DW16" s="665"/>
      <c r="DX16" s="665"/>
      <c r="DY16" s="665"/>
      <c r="DZ16" s="665"/>
      <c r="EA16" s="665"/>
      <c r="EB16" s="665"/>
      <c r="EC16" s="705"/>
    </row>
    <row r="17" spans="2:133" ht="11.25" customHeight="1" x14ac:dyDescent="0.15">
      <c r="B17" s="661" t="s">
        <v>271</v>
      </c>
      <c r="C17" s="662"/>
      <c r="D17" s="662"/>
      <c r="E17" s="662"/>
      <c r="F17" s="662"/>
      <c r="G17" s="662"/>
      <c r="H17" s="662"/>
      <c r="I17" s="662"/>
      <c r="J17" s="662"/>
      <c r="K17" s="662"/>
      <c r="L17" s="662"/>
      <c r="M17" s="662"/>
      <c r="N17" s="662"/>
      <c r="O17" s="662"/>
      <c r="P17" s="662"/>
      <c r="Q17" s="663"/>
      <c r="R17" s="664">
        <v>862</v>
      </c>
      <c r="S17" s="665"/>
      <c r="T17" s="665"/>
      <c r="U17" s="665"/>
      <c r="V17" s="665"/>
      <c r="W17" s="665"/>
      <c r="X17" s="665"/>
      <c r="Y17" s="666"/>
      <c r="Z17" s="691">
        <v>0</v>
      </c>
      <c r="AA17" s="691"/>
      <c r="AB17" s="691"/>
      <c r="AC17" s="691"/>
      <c r="AD17" s="692">
        <v>862</v>
      </c>
      <c r="AE17" s="692"/>
      <c r="AF17" s="692"/>
      <c r="AG17" s="692"/>
      <c r="AH17" s="692"/>
      <c r="AI17" s="692"/>
      <c r="AJ17" s="692"/>
      <c r="AK17" s="692"/>
      <c r="AL17" s="667">
        <v>0.1</v>
      </c>
      <c r="AM17" s="668"/>
      <c r="AN17" s="668"/>
      <c r="AO17" s="693"/>
      <c r="AP17" s="661" t="s">
        <v>272</v>
      </c>
      <c r="AQ17" s="662"/>
      <c r="AR17" s="662"/>
      <c r="AS17" s="662"/>
      <c r="AT17" s="662"/>
      <c r="AU17" s="662"/>
      <c r="AV17" s="662"/>
      <c r="AW17" s="662"/>
      <c r="AX17" s="662"/>
      <c r="AY17" s="662"/>
      <c r="AZ17" s="662"/>
      <c r="BA17" s="662"/>
      <c r="BB17" s="662"/>
      <c r="BC17" s="662"/>
      <c r="BD17" s="662"/>
      <c r="BE17" s="662"/>
      <c r="BF17" s="663"/>
      <c r="BG17" s="664" t="s">
        <v>238</v>
      </c>
      <c r="BH17" s="665"/>
      <c r="BI17" s="665"/>
      <c r="BJ17" s="665"/>
      <c r="BK17" s="665"/>
      <c r="BL17" s="665"/>
      <c r="BM17" s="665"/>
      <c r="BN17" s="666"/>
      <c r="BO17" s="691" t="s">
        <v>244</v>
      </c>
      <c r="BP17" s="691"/>
      <c r="BQ17" s="691"/>
      <c r="BR17" s="691"/>
      <c r="BS17" s="692" t="s">
        <v>244</v>
      </c>
      <c r="BT17" s="692"/>
      <c r="BU17" s="692"/>
      <c r="BV17" s="692"/>
      <c r="BW17" s="692"/>
      <c r="BX17" s="692"/>
      <c r="BY17" s="692"/>
      <c r="BZ17" s="692"/>
      <c r="CA17" s="692"/>
      <c r="CB17" s="750"/>
      <c r="CD17" s="706" t="s">
        <v>273</v>
      </c>
      <c r="CE17" s="703"/>
      <c r="CF17" s="703"/>
      <c r="CG17" s="703"/>
      <c r="CH17" s="703"/>
      <c r="CI17" s="703"/>
      <c r="CJ17" s="703"/>
      <c r="CK17" s="703"/>
      <c r="CL17" s="703"/>
      <c r="CM17" s="703"/>
      <c r="CN17" s="703"/>
      <c r="CO17" s="703"/>
      <c r="CP17" s="703"/>
      <c r="CQ17" s="704"/>
      <c r="CR17" s="664">
        <v>339395</v>
      </c>
      <c r="CS17" s="665"/>
      <c r="CT17" s="665"/>
      <c r="CU17" s="665"/>
      <c r="CV17" s="665"/>
      <c r="CW17" s="665"/>
      <c r="CX17" s="665"/>
      <c r="CY17" s="666"/>
      <c r="CZ17" s="691">
        <v>15.9</v>
      </c>
      <c r="DA17" s="691"/>
      <c r="DB17" s="691"/>
      <c r="DC17" s="691"/>
      <c r="DD17" s="670" t="s">
        <v>238</v>
      </c>
      <c r="DE17" s="665"/>
      <c r="DF17" s="665"/>
      <c r="DG17" s="665"/>
      <c r="DH17" s="665"/>
      <c r="DI17" s="665"/>
      <c r="DJ17" s="665"/>
      <c r="DK17" s="665"/>
      <c r="DL17" s="665"/>
      <c r="DM17" s="665"/>
      <c r="DN17" s="665"/>
      <c r="DO17" s="665"/>
      <c r="DP17" s="666"/>
      <c r="DQ17" s="670">
        <v>339395</v>
      </c>
      <c r="DR17" s="665"/>
      <c r="DS17" s="665"/>
      <c r="DT17" s="665"/>
      <c r="DU17" s="665"/>
      <c r="DV17" s="665"/>
      <c r="DW17" s="665"/>
      <c r="DX17" s="665"/>
      <c r="DY17" s="665"/>
      <c r="DZ17" s="665"/>
      <c r="EA17" s="665"/>
      <c r="EB17" s="665"/>
      <c r="EC17" s="705"/>
    </row>
    <row r="18" spans="2:133" ht="11.25" customHeight="1" x14ac:dyDescent="0.15">
      <c r="B18" s="661" t="s">
        <v>274</v>
      </c>
      <c r="C18" s="662"/>
      <c r="D18" s="662"/>
      <c r="E18" s="662"/>
      <c r="F18" s="662"/>
      <c r="G18" s="662"/>
      <c r="H18" s="662"/>
      <c r="I18" s="662"/>
      <c r="J18" s="662"/>
      <c r="K18" s="662"/>
      <c r="L18" s="662"/>
      <c r="M18" s="662"/>
      <c r="N18" s="662"/>
      <c r="O18" s="662"/>
      <c r="P18" s="662"/>
      <c r="Q18" s="663"/>
      <c r="R18" s="664">
        <v>5837</v>
      </c>
      <c r="S18" s="665"/>
      <c r="T18" s="665"/>
      <c r="U18" s="665"/>
      <c r="V18" s="665"/>
      <c r="W18" s="665"/>
      <c r="X18" s="665"/>
      <c r="Y18" s="666"/>
      <c r="Z18" s="691">
        <v>0.3</v>
      </c>
      <c r="AA18" s="691"/>
      <c r="AB18" s="691"/>
      <c r="AC18" s="691"/>
      <c r="AD18" s="692">
        <v>5837</v>
      </c>
      <c r="AE18" s="692"/>
      <c r="AF18" s="692"/>
      <c r="AG18" s="692"/>
      <c r="AH18" s="692"/>
      <c r="AI18" s="692"/>
      <c r="AJ18" s="692"/>
      <c r="AK18" s="692"/>
      <c r="AL18" s="667">
        <v>0.5</v>
      </c>
      <c r="AM18" s="668"/>
      <c r="AN18" s="668"/>
      <c r="AO18" s="693"/>
      <c r="AP18" s="661" t="s">
        <v>275</v>
      </c>
      <c r="AQ18" s="662"/>
      <c r="AR18" s="662"/>
      <c r="AS18" s="662"/>
      <c r="AT18" s="662"/>
      <c r="AU18" s="662"/>
      <c r="AV18" s="662"/>
      <c r="AW18" s="662"/>
      <c r="AX18" s="662"/>
      <c r="AY18" s="662"/>
      <c r="AZ18" s="662"/>
      <c r="BA18" s="662"/>
      <c r="BB18" s="662"/>
      <c r="BC18" s="662"/>
      <c r="BD18" s="662"/>
      <c r="BE18" s="662"/>
      <c r="BF18" s="663"/>
      <c r="BG18" s="664" t="s">
        <v>244</v>
      </c>
      <c r="BH18" s="665"/>
      <c r="BI18" s="665"/>
      <c r="BJ18" s="665"/>
      <c r="BK18" s="665"/>
      <c r="BL18" s="665"/>
      <c r="BM18" s="665"/>
      <c r="BN18" s="666"/>
      <c r="BO18" s="691" t="s">
        <v>244</v>
      </c>
      <c r="BP18" s="691"/>
      <c r="BQ18" s="691"/>
      <c r="BR18" s="691"/>
      <c r="BS18" s="692" t="s">
        <v>238</v>
      </c>
      <c r="BT18" s="692"/>
      <c r="BU18" s="692"/>
      <c r="BV18" s="692"/>
      <c r="BW18" s="692"/>
      <c r="BX18" s="692"/>
      <c r="BY18" s="692"/>
      <c r="BZ18" s="692"/>
      <c r="CA18" s="692"/>
      <c r="CB18" s="750"/>
      <c r="CD18" s="706" t="s">
        <v>276</v>
      </c>
      <c r="CE18" s="703"/>
      <c r="CF18" s="703"/>
      <c r="CG18" s="703"/>
      <c r="CH18" s="703"/>
      <c r="CI18" s="703"/>
      <c r="CJ18" s="703"/>
      <c r="CK18" s="703"/>
      <c r="CL18" s="703"/>
      <c r="CM18" s="703"/>
      <c r="CN18" s="703"/>
      <c r="CO18" s="703"/>
      <c r="CP18" s="703"/>
      <c r="CQ18" s="704"/>
      <c r="CR18" s="664" t="s">
        <v>244</v>
      </c>
      <c r="CS18" s="665"/>
      <c r="CT18" s="665"/>
      <c r="CU18" s="665"/>
      <c r="CV18" s="665"/>
      <c r="CW18" s="665"/>
      <c r="CX18" s="665"/>
      <c r="CY18" s="666"/>
      <c r="CZ18" s="691" t="s">
        <v>251</v>
      </c>
      <c r="DA18" s="691"/>
      <c r="DB18" s="691"/>
      <c r="DC18" s="691"/>
      <c r="DD18" s="670" t="s">
        <v>244</v>
      </c>
      <c r="DE18" s="665"/>
      <c r="DF18" s="665"/>
      <c r="DG18" s="665"/>
      <c r="DH18" s="665"/>
      <c r="DI18" s="665"/>
      <c r="DJ18" s="665"/>
      <c r="DK18" s="665"/>
      <c r="DL18" s="665"/>
      <c r="DM18" s="665"/>
      <c r="DN18" s="665"/>
      <c r="DO18" s="665"/>
      <c r="DP18" s="666"/>
      <c r="DQ18" s="670" t="s">
        <v>238</v>
      </c>
      <c r="DR18" s="665"/>
      <c r="DS18" s="665"/>
      <c r="DT18" s="665"/>
      <c r="DU18" s="665"/>
      <c r="DV18" s="665"/>
      <c r="DW18" s="665"/>
      <c r="DX18" s="665"/>
      <c r="DY18" s="665"/>
      <c r="DZ18" s="665"/>
      <c r="EA18" s="665"/>
      <c r="EB18" s="665"/>
      <c r="EC18" s="705"/>
    </row>
    <row r="19" spans="2:133" ht="11.25" customHeight="1" x14ac:dyDescent="0.15">
      <c r="B19" s="661" t="s">
        <v>277</v>
      </c>
      <c r="C19" s="662"/>
      <c r="D19" s="662"/>
      <c r="E19" s="662"/>
      <c r="F19" s="662"/>
      <c r="G19" s="662"/>
      <c r="H19" s="662"/>
      <c r="I19" s="662"/>
      <c r="J19" s="662"/>
      <c r="K19" s="662"/>
      <c r="L19" s="662"/>
      <c r="M19" s="662"/>
      <c r="N19" s="662"/>
      <c r="O19" s="662"/>
      <c r="P19" s="662"/>
      <c r="Q19" s="663"/>
      <c r="R19" s="664" t="s">
        <v>244</v>
      </c>
      <c r="S19" s="665"/>
      <c r="T19" s="665"/>
      <c r="U19" s="665"/>
      <c r="V19" s="665"/>
      <c r="W19" s="665"/>
      <c r="X19" s="665"/>
      <c r="Y19" s="666"/>
      <c r="Z19" s="691" t="s">
        <v>244</v>
      </c>
      <c r="AA19" s="691"/>
      <c r="AB19" s="691"/>
      <c r="AC19" s="691"/>
      <c r="AD19" s="692" t="s">
        <v>244</v>
      </c>
      <c r="AE19" s="692"/>
      <c r="AF19" s="692"/>
      <c r="AG19" s="692"/>
      <c r="AH19" s="692"/>
      <c r="AI19" s="692"/>
      <c r="AJ19" s="692"/>
      <c r="AK19" s="692"/>
      <c r="AL19" s="667" t="s">
        <v>244</v>
      </c>
      <c r="AM19" s="668"/>
      <c r="AN19" s="668"/>
      <c r="AO19" s="693"/>
      <c r="AP19" s="661" t="s">
        <v>278</v>
      </c>
      <c r="AQ19" s="662"/>
      <c r="AR19" s="662"/>
      <c r="AS19" s="662"/>
      <c r="AT19" s="662"/>
      <c r="AU19" s="662"/>
      <c r="AV19" s="662"/>
      <c r="AW19" s="662"/>
      <c r="AX19" s="662"/>
      <c r="AY19" s="662"/>
      <c r="AZ19" s="662"/>
      <c r="BA19" s="662"/>
      <c r="BB19" s="662"/>
      <c r="BC19" s="662"/>
      <c r="BD19" s="662"/>
      <c r="BE19" s="662"/>
      <c r="BF19" s="663"/>
      <c r="BG19" s="664">
        <v>5205</v>
      </c>
      <c r="BH19" s="665"/>
      <c r="BI19" s="665"/>
      <c r="BJ19" s="665"/>
      <c r="BK19" s="665"/>
      <c r="BL19" s="665"/>
      <c r="BM19" s="665"/>
      <c r="BN19" s="666"/>
      <c r="BO19" s="691">
        <v>1.3</v>
      </c>
      <c r="BP19" s="691"/>
      <c r="BQ19" s="691"/>
      <c r="BR19" s="691"/>
      <c r="BS19" s="692" t="s">
        <v>244</v>
      </c>
      <c r="BT19" s="692"/>
      <c r="BU19" s="692"/>
      <c r="BV19" s="692"/>
      <c r="BW19" s="692"/>
      <c r="BX19" s="692"/>
      <c r="BY19" s="692"/>
      <c r="BZ19" s="692"/>
      <c r="CA19" s="692"/>
      <c r="CB19" s="750"/>
      <c r="CD19" s="706" t="s">
        <v>279</v>
      </c>
      <c r="CE19" s="703"/>
      <c r="CF19" s="703"/>
      <c r="CG19" s="703"/>
      <c r="CH19" s="703"/>
      <c r="CI19" s="703"/>
      <c r="CJ19" s="703"/>
      <c r="CK19" s="703"/>
      <c r="CL19" s="703"/>
      <c r="CM19" s="703"/>
      <c r="CN19" s="703"/>
      <c r="CO19" s="703"/>
      <c r="CP19" s="703"/>
      <c r="CQ19" s="704"/>
      <c r="CR19" s="664" t="s">
        <v>244</v>
      </c>
      <c r="CS19" s="665"/>
      <c r="CT19" s="665"/>
      <c r="CU19" s="665"/>
      <c r="CV19" s="665"/>
      <c r="CW19" s="665"/>
      <c r="CX19" s="665"/>
      <c r="CY19" s="666"/>
      <c r="CZ19" s="691" t="s">
        <v>238</v>
      </c>
      <c r="DA19" s="691"/>
      <c r="DB19" s="691"/>
      <c r="DC19" s="691"/>
      <c r="DD19" s="670" t="s">
        <v>244</v>
      </c>
      <c r="DE19" s="665"/>
      <c r="DF19" s="665"/>
      <c r="DG19" s="665"/>
      <c r="DH19" s="665"/>
      <c r="DI19" s="665"/>
      <c r="DJ19" s="665"/>
      <c r="DK19" s="665"/>
      <c r="DL19" s="665"/>
      <c r="DM19" s="665"/>
      <c r="DN19" s="665"/>
      <c r="DO19" s="665"/>
      <c r="DP19" s="666"/>
      <c r="DQ19" s="670" t="s">
        <v>238</v>
      </c>
      <c r="DR19" s="665"/>
      <c r="DS19" s="665"/>
      <c r="DT19" s="665"/>
      <c r="DU19" s="665"/>
      <c r="DV19" s="665"/>
      <c r="DW19" s="665"/>
      <c r="DX19" s="665"/>
      <c r="DY19" s="665"/>
      <c r="DZ19" s="665"/>
      <c r="EA19" s="665"/>
      <c r="EB19" s="665"/>
      <c r="EC19" s="705"/>
    </row>
    <row r="20" spans="2:133" ht="11.25" customHeight="1" x14ac:dyDescent="0.15">
      <c r="B20" s="661" t="s">
        <v>280</v>
      </c>
      <c r="C20" s="662"/>
      <c r="D20" s="662"/>
      <c r="E20" s="662"/>
      <c r="F20" s="662"/>
      <c r="G20" s="662"/>
      <c r="H20" s="662"/>
      <c r="I20" s="662"/>
      <c r="J20" s="662"/>
      <c r="K20" s="662"/>
      <c r="L20" s="662"/>
      <c r="M20" s="662"/>
      <c r="N20" s="662"/>
      <c r="O20" s="662"/>
      <c r="P20" s="662"/>
      <c r="Q20" s="663"/>
      <c r="R20" s="664" t="s">
        <v>244</v>
      </c>
      <c r="S20" s="665"/>
      <c r="T20" s="665"/>
      <c r="U20" s="665"/>
      <c r="V20" s="665"/>
      <c r="W20" s="665"/>
      <c r="X20" s="665"/>
      <c r="Y20" s="666"/>
      <c r="Z20" s="691" t="s">
        <v>244</v>
      </c>
      <c r="AA20" s="691"/>
      <c r="AB20" s="691"/>
      <c r="AC20" s="691"/>
      <c r="AD20" s="692" t="s">
        <v>238</v>
      </c>
      <c r="AE20" s="692"/>
      <c r="AF20" s="692"/>
      <c r="AG20" s="692"/>
      <c r="AH20" s="692"/>
      <c r="AI20" s="692"/>
      <c r="AJ20" s="692"/>
      <c r="AK20" s="692"/>
      <c r="AL20" s="667" t="s">
        <v>238</v>
      </c>
      <c r="AM20" s="668"/>
      <c r="AN20" s="668"/>
      <c r="AO20" s="693"/>
      <c r="AP20" s="661" t="s">
        <v>281</v>
      </c>
      <c r="AQ20" s="662"/>
      <c r="AR20" s="662"/>
      <c r="AS20" s="662"/>
      <c r="AT20" s="662"/>
      <c r="AU20" s="662"/>
      <c r="AV20" s="662"/>
      <c r="AW20" s="662"/>
      <c r="AX20" s="662"/>
      <c r="AY20" s="662"/>
      <c r="AZ20" s="662"/>
      <c r="BA20" s="662"/>
      <c r="BB20" s="662"/>
      <c r="BC20" s="662"/>
      <c r="BD20" s="662"/>
      <c r="BE20" s="662"/>
      <c r="BF20" s="663"/>
      <c r="BG20" s="664">
        <v>5205</v>
      </c>
      <c r="BH20" s="665"/>
      <c r="BI20" s="665"/>
      <c r="BJ20" s="665"/>
      <c r="BK20" s="665"/>
      <c r="BL20" s="665"/>
      <c r="BM20" s="665"/>
      <c r="BN20" s="666"/>
      <c r="BO20" s="691">
        <v>1.3</v>
      </c>
      <c r="BP20" s="691"/>
      <c r="BQ20" s="691"/>
      <c r="BR20" s="691"/>
      <c r="BS20" s="692" t="s">
        <v>244</v>
      </c>
      <c r="BT20" s="692"/>
      <c r="BU20" s="692"/>
      <c r="BV20" s="692"/>
      <c r="BW20" s="692"/>
      <c r="BX20" s="692"/>
      <c r="BY20" s="692"/>
      <c r="BZ20" s="692"/>
      <c r="CA20" s="692"/>
      <c r="CB20" s="750"/>
      <c r="CD20" s="706" t="s">
        <v>282</v>
      </c>
      <c r="CE20" s="703"/>
      <c r="CF20" s="703"/>
      <c r="CG20" s="703"/>
      <c r="CH20" s="703"/>
      <c r="CI20" s="703"/>
      <c r="CJ20" s="703"/>
      <c r="CK20" s="703"/>
      <c r="CL20" s="703"/>
      <c r="CM20" s="703"/>
      <c r="CN20" s="703"/>
      <c r="CO20" s="703"/>
      <c r="CP20" s="703"/>
      <c r="CQ20" s="704"/>
      <c r="CR20" s="664">
        <v>2133723</v>
      </c>
      <c r="CS20" s="665"/>
      <c r="CT20" s="665"/>
      <c r="CU20" s="665"/>
      <c r="CV20" s="665"/>
      <c r="CW20" s="665"/>
      <c r="CX20" s="665"/>
      <c r="CY20" s="666"/>
      <c r="CZ20" s="691">
        <v>100</v>
      </c>
      <c r="DA20" s="691"/>
      <c r="DB20" s="691"/>
      <c r="DC20" s="691"/>
      <c r="DD20" s="670">
        <v>379923</v>
      </c>
      <c r="DE20" s="665"/>
      <c r="DF20" s="665"/>
      <c r="DG20" s="665"/>
      <c r="DH20" s="665"/>
      <c r="DI20" s="665"/>
      <c r="DJ20" s="665"/>
      <c r="DK20" s="665"/>
      <c r="DL20" s="665"/>
      <c r="DM20" s="665"/>
      <c r="DN20" s="665"/>
      <c r="DO20" s="665"/>
      <c r="DP20" s="666"/>
      <c r="DQ20" s="670">
        <v>1484759</v>
      </c>
      <c r="DR20" s="665"/>
      <c r="DS20" s="665"/>
      <c r="DT20" s="665"/>
      <c r="DU20" s="665"/>
      <c r="DV20" s="665"/>
      <c r="DW20" s="665"/>
      <c r="DX20" s="665"/>
      <c r="DY20" s="665"/>
      <c r="DZ20" s="665"/>
      <c r="EA20" s="665"/>
      <c r="EB20" s="665"/>
      <c r="EC20" s="705"/>
    </row>
    <row r="21" spans="2:133" ht="11.25" customHeight="1" x14ac:dyDescent="0.15">
      <c r="B21" s="661" t="s">
        <v>283</v>
      </c>
      <c r="C21" s="662"/>
      <c r="D21" s="662"/>
      <c r="E21" s="662"/>
      <c r="F21" s="662"/>
      <c r="G21" s="662"/>
      <c r="H21" s="662"/>
      <c r="I21" s="662"/>
      <c r="J21" s="662"/>
      <c r="K21" s="662"/>
      <c r="L21" s="662"/>
      <c r="M21" s="662"/>
      <c r="N21" s="662"/>
      <c r="O21" s="662"/>
      <c r="P21" s="662"/>
      <c r="Q21" s="663"/>
      <c r="R21" s="664" t="s">
        <v>238</v>
      </c>
      <c r="S21" s="665"/>
      <c r="T21" s="665"/>
      <c r="U21" s="665"/>
      <c r="V21" s="665"/>
      <c r="W21" s="665"/>
      <c r="X21" s="665"/>
      <c r="Y21" s="666"/>
      <c r="Z21" s="691" t="s">
        <v>251</v>
      </c>
      <c r="AA21" s="691"/>
      <c r="AB21" s="691"/>
      <c r="AC21" s="691"/>
      <c r="AD21" s="692" t="s">
        <v>244</v>
      </c>
      <c r="AE21" s="692"/>
      <c r="AF21" s="692"/>
      <c r="AG21" s="692"/>
      <c r="AH21" s="692"/>
      <c r="AI21" s="692"/>
      <c r="AJ21" s="692"/>
      <c r="AK21" s="692"/>
      <c r="AL21" s="667" t="s">
        <v>244</v>
      </c>
      <c r="AM21" s="668"/>
      <c r="AN21" s="668"/>
      <c r="AO21" s="693"/>
      <c r="AP21" s="757" t="s">
        <v>284</v>
      </c>
      <c r="AQ21" s="764"/>
      <c r="AR21" s="764"/>
      <c r="AS21" s="764"/>
      <c r="AT21" s="764"/>
      <c r="AU21" s="764"/>
      <c r="AV21" s="764"/>
      <c r="AW21" s="764"/>
      <c r="AX21" s="764"/>
      <c r="AY21" s="764"/>
      <c r="AZ21" s="764"/>
      <c r="BA21" s="764"/>
      <c r="BB21" s="764"/>
      <c r="BC21" s="764"/>
      <c r="BD21" s="764"/>
      <c r="BE21" s="764"/>
      <c r="BF21" s="759"/>
      <c r="BG21" s="664">
        <v>5205</v>
      </c>
      <c r="BH21" s="665"/>
      <c r="BI21" s="665"/>
      <c r="BJ21" s="665"/>
      <c r="BK21" s="665"/>
      <c r="BL21" s="665"/>
      <c r="BM21" s="665"/>
      <c r="BN21" s="666"/>
      <c r="BO21" s="691">
        <v>1.3</v>
      </c>
      <c r="BP21" s="691"/>
      <c r="BQ21" s="691"/>
      <c r="BR21" s="691"/>
      <c r="BS21" s="692" t="s">
        <v>244</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285</v>
      </c>
      <c r="C22" s="728"/>
      <c r="D22" s="728"/>
      <c r="E22" s="728"/>
      <c r="F22" s="728"/>
      <c r="G22" s="728"/>
      <c r="H22" s="728"/>
      <c r="I22" s="728"/>
      <c r="J22" s="728"/>
      <c r="K22" s="728"/>
      <c r="L22" s="728"/>
      <c r="M22" s="728"/>
      <c r="N22" s="728"/>
      <c r="O22" s="728"/>
      <c r="P22" s="728"/>
      <c r="Q22" s="729"/>
      <c r="R22" s="664">
        <v>5837</v>
      </c>
      <c r="S22" s="665"/>
      <c r="T22" s="665"/>
      <c r="U22" s="665"/>
      <c r="V22" s="665"/>
      <c r="W22" s="665"/>
      <c r="X22" s="665"/>
      <c r="Y22" s="666"/>
      <c r="Z22" s="691">
        <v>0.3</v>
      </c>
      <c r="AA22" s="691"/>
      <c r="AB22" s="691"/>
      <c r="AC22" s="691"/>
      <c r="AD22" s="692">
        <v>5837</v>
      </c>
      <c r="AE22" s="692"/>
      <c r="AF22" s="692"/>
      <c r="AG22" s="692"/>
      <c r="AH22" s="692"/>
      <c r="AI22" s="692"/>
      <c r="AJ22" s="692"/>
      <c r="AK22" s="692"/>
      <c r="AL22" s="667">
        <v>0.5</v>
      </c>
      <c r="AM22" s="668"/>
      <c r="AN22" s="668"/>
      <c r="AO22" s="693"/>
      <c r="AP22" s="757" t="s">
        <v>286</v>
      </c>
      <c r="AQ22" s="764"/>
      <c r="AR22" s="764"/>
      <c r="AS22" s="764"/>
      <c r="AT22" s="764"/>
      <c r="AU22" s="764"/>
      <c r="AV22" s="764"/>
      <c r="AW22" s="764"/>
      <c r="AX22" s="764"/>
      <c r="AY22" s="764"/>
      <c r="AZ22" s="764"/>
      <c r="BA22" s="764"/>
      <c r="BB22" s="764"/>
      <c r="BC22" s="764"/>
      <c r="BD22" s="764"/>
      <c r="BE22" s="764"/>
      <c r="BF22" s="759"/>
      <c r="BG22" s="664" t="s">
        <v>251</v>
      </c>
      <c r="BH22" s="665"/>
      <c r="BI22" s="665"/>
      <c r="BJ22" s="665"/>
      <c r="BK22" s="665"/>
      <c r="BL22" s="665"/>
      <c r="BM22" s="665"/>
      <c r="BN22" s="666"/>
      <c r="BO22" s="691" t="s">
        <v>244</v>
      </c>
      <c r="BP22" s="691"/>
      <c r="BQ22" s="691"/>
      <c r="BR22" s="691"/>
      <c r="BS22" s="692" t="s">
        <v>244</v>
      </c>
      <c r="BT22" s="692"/>
      <c r="BU22" s="692"/>
      <c r="BV22" s="692"/>
      <c r="BW22" s="692"/>
      <c r="BX22" s="692"/>
      <c r="BY22" s="692"/>
      <c r="BZ22" s="692"/>
      <c r="CA22" s="692"/>
      <c r="CB22" s="750"/>
      <c r="CD22" s="766" t="s">
        <v>287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288</v>
      </c>
      <c r="C23" s="662"/>
      <c r="D23" s="662"/>
      <c r="E23" s="662"/>
      <c r="F23" s="662"/>
      <c r="G23" s="662"/>
      <c r="H23" s="662"/>
      <c r="I23" s="662"/>
      <c r="J23" s="662"/>
      <c r="K23" s="662"/>
      <c r="L23" s="662"/>
      <c r="M23" s="662"/>
      <c r="N23" s="662"/>
      <c r="O23" s="662"/>
      <c r="P23" s="662"/>
      <c r="Q23" s="663"/>
      <c r="R23" s="664">
        <v>821500</v>
      </c>
      <c r="S23" s="665"/>
      <c r="T23" s="665"/>
      <c r="U23" s="665"/>
      <c r="V23" s="665"/>
      <c r="W23" s="665"/>
      <c r="X23" s="665"/>
      <c r="Y23" s="666"/>
      <c r="Z23" s="691">
        <v>36.6</v>
      </c>
      <c r="AA23" s="691"/>
      <c r="AB23" s="691"/>
      <c r="AC23" s="691"/>
      <c r="AD23" s="692">
        <v>748381</v>
      </c>
      <c r="AE23" s="692"/>
      <c r="AF23" s="692"/>
      <c r="AG23" s="692"/>
      <c r="AH23" s="692"/>
      <c r="AI23" s="692"/>
      <c r="AJ23" s="692"/>
      <c r="AK23" s="692"/>
      <c r="AL23" s="667">
        <v>62.2</v>
      </c>
      <c r="AM23" s="668"/>
      <c r="AN23" s="668"/>
      <c r="AO23" s="693"/>
      <c r="AP23" s="757" t="s">
        <v>289</v>
      </c>
      <c r="AQ23" s="764"/>
      <c r="AR23" s="764"/>
      <c r="AS23" s="764"/>
      <c r="AT23" s="764"/>
      <c r="AU23" s="764"/>
      <c r="AV23" s="764"/>
      <c r="AW23" s="764"/>
      <c r="AX23" s="764"/>
      <c r="AY23" s="764"/>
      <c r="AZ23" s="764"/>
      <c r="BA23" s="764"/>
      <c r="BB23" s="764"/>
      <c r="BC23" s="764"/>
      <c r="BD23" s="764"/>
      <c r="BE23" s="764"/>
      <c r="BF23" s="759"/>
      <c r="BG23" s="664" t="s">
        <v>244</v>
      </c>
      <c r="BH23" s="665"/>
      <c r="BI23" s="665"/>
      <c r="BJ23" s="665"/>
      <c r="BK23" s="665"/>
      <c r="BL23" s="665"/>
      <c r="BM23" s="665"/>
      <c r="BN23" s="666"/>
      <c r="BO23" s="691" t="s">
        <v>244</v>
      </c>
      <c r="BP23" s="691"/>
      <c r="BQ23" s="691"/>
      <c r="BR23" s="691"/>
      <c r="BS23" s="692" t="s">
        <v>244</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290</v>
      </c>
      <c r="CS23" s="767"/>
      <c r="CT23" s="767"/>
      <c r="CU23" s="767"/>
      <c r="CV23" s="767"/>
      <c r="CW23" s="767"/>
      <c r="CX23" s="767"/>
      <c r="CY23" s="768"/>
      <c r="CZ23" s="766" t="s">
        <v>291</v>
      </c>
      <c r="DA23" s="767"/>
      <c r="DB23" s="767"/>
      <c r="DC23" s="768"/>
      <c r="DD23" s="766" t="s">
        <v>292</v>
      </c>
      <c r="DE23" s="767"/>
      <c r="DF23" s="767"/>
      <c r="DG23" s="767"/>
      <c r="DH23" s="767"/>
      <c r="DI23" s="767"/>
      <c r="DJ23" s="767"/>
      <c r="DK23" s="768"/>
      <c r="DL23" s="775" t="s">
        <v>293</v>
      </c>
      <c r="DM23" s="776"/>
      <c r="DN23" s="776"/>
      <c r="DO23" s="776"/>
      <c r="DP23" s="776"/>
      <c r="DQ23" s="776"/>
      <c r="DR23" s="776"/>
      <c r="DS23" s="776"/>
      <c r="DT23" s="776"/>
      <c r="DU23" s="776"/>
      <c r="DV23" s="777"/>
      <c r="DW23" s="766" t="s">
        <v>294</v>
      </c>
      <c r="DX23" s="767"/>
      <c r="DY23" s="767"/>
      <c r="DZ23" s="767"/>
      <c r="EA23" s="767"/>
      <c r="EB23" s="767"/>
      <c r="EC23" s="768"/>
    </row>
    <row r="24" spans="2:133" ht="11.25" customHeight="1" x14ac:dyDescent="0.15">
      <c r="B24" s="661" t="s">
        <v>295</v>
      </c>
      <c r="C24" s="662"/>
      <c r="D24" s="662"/>
      <c r="E24" s="662"/>
      <c r="F24" s="662"/>
      <c r="G24" s="662"/>
      <c r="H24" s="662"/>
      <c r="I24" s="662"/>
      <c r="J24" s="662"/>
      <c r="K24" s="662"/>
      <c r="L24" s="662"/>
      <c r="M24" s="662"/>
      <c r="N24" s="662"/>
      <c r="O24" s="662"/>
      <c r="P24" s="662"/>
      <c r="Q24" s="663"/>
      <c r="R24" s="664">
        <v>748381</v>
      </c>
      <c r="S24" s="665"/>
      <c r="T24" s="665"/>
      <c r="U24" s="665"/>
      <c r="V24" s="665"/>
      <c r="W24" s="665"/>
      <c r="X24" s="665"/>
      <c r="Y24" s="666"/>
      <c r="Z24" s="691">
        <v>33.4</v>
      </c>
      <c r="AA24" s="691"/>
      <c r="AB24" s="691"/>
      <c r="AC24" s="691"/>
      <c r="AD24" s="692">
        <v>748381</v>
      </c>
      <c r="AE24" s="692"/>
      <c r="AF24" s="692"/>
      <c r="AG24" s="692"/>
      <c r="AH24" s="692"/>
      <c r="AI24" s="692"/>
      <c r="AJ24" s="692"/>
      <c r="AK24" s="692"/>
      <c r="AL24" s="667">
        <v>62.2</v>
      </c>
      <c r="AM24" s="668"/>
      <c r="AN24" s="668"/>
      <c r="AO24" s="693"/>
      <c r="AP24" s="757" t="s">
        <v>296</v>
      </c>
      <c r="AQ24" s="764"/>
      <c r="AR24" s="764"/>
      <c r="AS24" s="764"/>
      <c r="AT24" s="764"/>
      <c r="AU24" s="764"/>
      <c r="AV24" s="764"/>
      <c r="AW24" s="764"/>
      <c r="AX24" s="764"/>
      <c r="AY24" s="764"/>
      <c r="AZ24" s="764"/>
      <c r="BA24" s="764"/>
      <c r="BB24" s="764"/>
      <c r="BC24" s="764"/>
      <c r="BD24" s="764"/>
      <c r="BE24" s="764"/>
      <c r="BF24" s="759"/>
      <c r="BG24" s="664" t="s">
        <v>244</v>
      </c>
      <c r="BH24" s="665"/>
      <c r="BI24" s="665"/>
      <c r="BJ24" s="665"/>
      <c r="BK24" s="665"/>
      <c r="BL24" s="665"/>
      <c r="BM24" s="665"/>
      <c r="BN24" s="666"/>
      <c r="BO24" s="691" t="s">
        <v>238</v>
      </c>
      <c r="BP24" s="691"/>
      <c r="BQ24" s="691"/>
      <c r="BR24" s="691"/>
      <c r="BS24" s="692" t="s">
        <v>244</v>
      </c>
      <c r="BT24" s="692"/>
      <c r="BU24" s="692"/>
      <c r="BV24" s="692"/>
      <c r="BW24" s="692"/>
      <c r="BX24" s="692"/>
      <c r="BY24" s="692"/>
      <c r="BZ24" s="692"/>
      <c r="CA24" s="692"/>
      <c r="CB24" s="750"/>
      <c r="CD24" s="720" t="s">
        <v>297</v>
      </c>
      <c r="CE24" s="721"/>
      <c r="CF24" s="721"/>
      <c r="CG24" s="721"/>
      <c r="CH24" s="721"/>
      <c r="CI24" s="721"/>
      <c r="CJ24" s="721"/>
      <c r="CK24" s="721"/>
      <c r="CL24" s="721"/>
      <c r="CM24" s="721"/>
      <c r="CN24" s="721"/>
      <c r="CO24" s="721"/>
      <c r="CP24" s="721"/>
      <c r="CQ24" s="722"/>
      <c r="CR24" s="717">
        <v>858921</v>
      </c>
      <c r="CS24" s="718"/>
      <c r="CT24" s="718"/>
      <c r="CU24" s="718"/>
      <c r="CV24" s="718"/>
      <c r="CW24" s="718"/>
      <c r="CX24" s="718"/>
      <c r="CY24" s="761"/>
      <c r="CZ24" s="762">
        <v>40.299999999999997</v>
      </c>
      <c r="DA24" s="735"/>
      <c r="DB24" s="735"/>
      <c r="DC24" s="765"/>
      <c r="DD24" s="760">
        <v>783415</v>
      </c>
      <c r="DE24" s="718"/>
      <c r="DF24" s="718"/>
      <c r="DG24" s="718"/>
      <c r="DH24" s="718"/>
      <c r="DI24" s="718"/>
      <c r="DJ24" s="718"/>
      <c r="DK24" s="761"/>
      <c r="DL24" s="760">
        <v>705479</v>
      </c>
      <c r="DM24" s="718"/>
      <c r="DN24" s="718"/>
      <c r="DO24" s="718"/>
      <c r="DP24" s="718"/>
      <c r="DQ24" s="718"/>
      <c r="DR24" s="718"/>
      <c r="DS24" s="718"/>
      <c r="DT24" s="718"/>
      <c r="DU24" s="718"/>
      <c r="DV24" s="761"/>
      <c r="DW24" s="762">
        <v>56.3</v>
      </c>
      <c r="DX24" s="735"/>
      <c r="DY24" s="735"/>
      <c r="DZ24" s="735"/>
      <c r="EA24" s="735"/>
      <c r="EB24" s="735"/>
      <c r="EC24" s="763"/>
    </row>
    <row r="25" spans="2:133" ht="11.25" customHeight="1" x14ac:dyDescent="0.15">
      <c r="B25" s="661" t="s">
        <v>298</v>
      </c>
      <c r="C25" s="662"/>
      <c r="D25" s="662"/>
      <c r="E25" s="662"/>
      <c r="F25" s="662"/>
      <c r="G25" s="662"/>
      <c r="H25" s="662"/>
      <c r="I25" s="662"/>
      <c r="J25" s="662"/>
      <c r="K25" s="662"/>
      <c r="L25" s="662"/>
      <c r="M25" s="662"/>
      <c r="N25" s="662"/>
      <c r="O25" s="662"/>
      <c r="P25" s="662"/>
      <c r="Q25" s="663"/>
      <c r="R25" s="664">
        <v>73096</v>
      </c>
      <c r="S25" s="665"/>
      <c r="T25" s="665"/>
      <c r="U25" s="665"/>
      <c r="V25" s="665"/>
      <c r="W25" s="665"/>
      <c r="X25" s="665"/>
      <c r="Y25" s="666"/>
      <c r="Z25" s="691">
        <v>3.3</v>
      </c>
      <c r="AA25" s="691"/>
      <c r="AB25" s="691"/>
      <c r="AC25" s="691"/>
      <c r="AD25" s="692" t="s">
        <v>251</v>
      </c>
      <c r="AE25" s="692"/>
      <c r="AF25" s="692"/>
      <c r="AG25" s="692"/>
      <c r="AH25" s="692"/>
      <c r="AI25" s="692"/>
      <c r="AJ25" s="692"/>
      <c r="AK25" s="692"/>
      <c r="AL25" s="667" t="s">
        <v>238</v>
      </c>
      <c r="AM25" s="668"/>
      <c r="AN25" s="668"/>
      <c r="AO25" s="693"/>
      <c r="AP25" s="757" t="s">
        <v>299</v>
      </c>
      <c r="AQ25" s="764"/>
      <c r="AR25" s="764"/>
      <c r="AS25" s="764"/>
      <c r="AT25" s="764"/>
      <c r="AU25" s="764"/>
      <c r="AV25" s="764"/>
      <c r="AW25" s="764"/>
      <c r="AX25" s="764"/>
      <c r="AY25" s="764"/>
      <c r="AZ25" s="764"/>
      <c r="BA25" s="764"/>
      <c r="BB25" s="764"/>
      <c r="BC25" s="764"/>
      <c r="BD25" s="764"/>
      <c r="BE25" s="764"/>
      <c r="BF25" s="759"/>
      <c r="BG25" s="664" t="s">
        <v>244</v>
      </c>
      <c r="BH25" s="665"/>
      <c r="BI25" s="665"/>
      <c r="BJ25" s="665"/>
      <c r="BK25" s="665"/>
      <c r="BL25" s="665"/>
      <c r="BM25" s="665"/>
      <c r="BN25" s="666"/>
      <c r="BO25" s="691" t="s">
        <v>238</v>
      </c>
      <c r="BP25" s="691"/>
      <c r="BQ25" s="691"/>
      <c r="BR25" s="691"/>
      <c r="BS25" s="692" t="s">
        <v>244</v>
      </c>
      <c r="BT25" s="692"/>
      <c r="BU25" s="692"/>
      <c r="BV25" s="692"/>
      <c r="BW25" s="692"/>
      <c r="BX25" s="692"/>
      <c r="BY25" s="692"/>
      <c r="BZ25" s="692"/>
      <c r="CA25" s="692"/>
      <c r="CB25" s="750"/>
      <c r="CD25" s="706" t="s">
        <v>300</v>
      </c>
      <c r="CE25" s="703"/>
      <c r="CF25" s="703"/>
      <c r="CG25" s="703"/>
      <c r="CH25" s="703"/>
      <c r="CI25" s="703"/>
      <c r="CJ25" s="703"/>
      <c r="CK25" s="703"/>
      <c r="CL25" s="703"/>
      <c r="CM25" s="703"/>
      <c r="CN25" s="703"/>
      <c r="CO25" s="703"/>
      <c r="CP25" s="703"/>
      <c r="CQ25" s="704"/>
      <c r="CR25" s="664">
        <v>496391</v>
      </c>
      <c r="CS25" s="675"/>
      <c r="CT25" s="675"/>
      <c r="CU25" s="675"/>
      <c r="CV25" s="675"/>
      <c r="CW25" s="675"/>
      <c r="CX25" s="675"/>
      <c r="CY25" s="676"/>
      <c r="CZ25" s="667">
        <v>23.3</v>
      </c>
      <c r="DA25" s="677"/>
      <c r="DB25" s="677"/>
      <c r="DC25" s="678"/>
      <c r="DD25" s="670">
        <v>437829</v>
      </c>
      <c r="DE25" s="675"/>
      <c r="DF25" s="675"/>
      <c r="DG25" s="675"/>
      <c r="DH25" s="675"/>
      <c r="DI25" s="675"/>
      <c r="DJ25" s="675"/>
      <c r="DK25" s="676"/>
      <c r="DL25" s="670">
        <v>437579</v>
      </c>
      <c r="DM25" s="675"/>
      <c r="DN25" s="675"/>
      <c r="DO25" s="675"/>
      <c r="DP25" s="675"/>
      <c r="DQ25" s="675"/>
      <c r="DR25" s="675"/>
      <c r="DS25" s="675"/>
      <c r="DT25" s="675"/>
      <c r="DU25" s="675"/>
      <c r="DV25" s="676"/>
      <c r="DW25" s="667">
        <v>34.9</v>
      </c>
      <c r="DX25" s="677"/>
      <c r="DY25" s="677"/>
      <c r="DZ25" s="677"/>
      <c r="EA25" s="677"/>
      <c r="EB25" s="677"/>
      <c r="EC25" s="698"/>
    </row>
    <row r="26" spans="2:133" ht="11.25" customHeight="1" x14ac:dyDescent="0.15">
      <c r="B26" s="661" t="s">
        <v>301</v>
      </c>
      <c r="C26" s="662"/>
      <c r="D26" s="662"/>
      <c r="E26" s="662"/>
      <c r="F26" s="662"/>
      <c r="G26" s="662"/>
      <c r="H26" s="662"/>
      <c r="I26" s="662"/>
      <c r="J26" s="662"/>
      <c r="K26" s="662"/>
      <c r="L26" s="662"/>
      <c r="M26" s="662"/>
      <c r="N26" s="662"/>
      <c r="O26" s="662"/>
      <c r="P26" s="662"/>
      <c r="Q26" s="663"/>
      <c r="R26" s="664">
        <v>23</v>
      </c>
      <c r="S26" s="665"/>
      <c r="T26" s="665"/>
      <c r="U26" s="665"/>
      <c r="V26" s="665"/>
      <c r="W26" s="665"/>
      <c r="X26" s="665"/>
      <c r="Y26" s="666"/>
      <c r="Z26" s="691">
        <v>0</v>
      </c>
      <c r="AA26" s="691"/>
      <c r="AB26" s="691"/>
      <c r="AC26" s="691"/>
      <c r="AD26" s="692" t="s">
        <v>251</v>
      </c>
      <c r="AE26" s="692"/>
      <c r="AF26" s="692"/>
      <c r="AG26" s="692"/>
      <c r="AH26" s="692"/>
      <c r="AI26" s="692"/>
      <c r="AJ26" s="692"/>
      <c r="AK26" s="692"/>
      <c r="AL26" s="667" t="s">
        <v>244</v>
      </c>
      <c r="AM26" s="668"/>
      <c r="AN26" s="668"/>
      <c r="AO26" s="693"/>
      <c r="AP26" s="757" t="s">
        <v>302</v>
      </c>
      <c r="AQ26" s="758"/>
      <c r="AR26" s="758"/>
      <c r="AS26" s="758"/>
      <c r="AT26" s="758"/>
      <c r="AU26" s="758"/>
      <c r="AV26" s="758"/>
      <c r="AW26" s="758"/>
      <c r="AX26" s="758"/>
      <c r="AY26" s="758"/>
      <c r="AZ26" s="758"/>
      <c r="BA26" s="758"/>
      <c r="BB26" s="758"/>
      <c r="BC26" s="758"/>
      <c r="BD26" s="758"/>
      <c r="BE26" s="758"/>
      <c r="BF26" s="759"/>
      <c r="BG26" s="664" t="s">
        <v>244</v>
      </c>
      <c r="BH26" s="665"/>
      <c r="BI26" s="665"/>
      <c r="BJ26" s="665"/>
      <c r="BK26" s="665"/>
      <c r="BL26" s="665"/>
      <c r="BM26" s="665"/>
      <c r="BN26" s="666"/>
      <c r="BO26" s="691" t="s">
        <v>238</v>
      </c>
      <c r="BP26" s="691"/>
      <c r="BQ26" s="691"/>
      <c r="BR26" s="691"/>
      <c r="BS26" s="692" t="s">
        <v>244</v>
      </c>
      <c r="BT26" s="692"/>
      <c r="BU26" s="692"/>
      <c r="BV26" s="692"/>
      <c r="BW26" s="692"/>
      <c r="BX26" s="692"/>
      <c r="BY26" s="692"/>
      <c r="BZ26" s="692"/>
      <c r="CA26" s="692"/>
      <c r="CB26" s="750"/>
      <c r="CD26" s="706" t="s">
        <v>303</v>
      </c>
      <c r="CE26" s="703"/>
      <c r="CF26" s="703"/>
      <c r="CG26" s="703"/>
      <c r="CH26" s="703"/>
      <c r="CI26" s="703"/>
      <c r="CJ26" s="703"/>
      <c r="CK26" s="703"/>
      <c r="CL26" s="703"/>
      <c r="CM26" s="703"/>
      <c r="CN26" s="703"/>
      <c r="CO26" s="703"/>
      <c r="CP26" s="703"/>
      <c r="CQ26" s="704"/>
      <c r="CR26" s="664">
        <v>273671</v>
      </c>
      <c r="CS26" s="665"/>
      <c r="CT26" s="665"/>
      <c r="CU26" s="665"/>
      <c r="CV26" s="665"/>
      <c r="CW26" s="665"/>
      <c r="CX26" s="665"/>
      <c r="CY26" s="666"/>
      <c r="CZ26" s="667">
        <v>12.8</v>
      </c>
      <c r="DA26" s="677"/>
      <c r="DB26" s="677"/>
      <c r="DC26" s="678"/>
      <c r="DD26" s="670">
        <v>227938</v>
      </c>
      <c r="DE26" s="665"/>
      <c r="DF26" s="665"/>
      <c r="DG26" s="665"/>
      <c r="DH26" s="665"/>
      <c r="DI26" s="665"/>
      <c r="DJ26" s="665"/>
      <c r="DK26" s="666"/>
      <c r="DL26" s="670" t="s">
        <v>244</v>
      </c>
      <c r="DM26" s="665"/>
      <c r="DN26" s="665"/>
      <c r="DO26" s="665"/>
      <c r="DP26" s="665"/>
      <c r="DQ26" s="665"/>
      <c r="DR26" s="665"/>
      <c r="DS26" s="665"/>
      <c r="DT26" s="665"/>
      <c r="DU26" s="665"/>
      <c r="DV26" s="666"/>
      <c r="DW26" s="667" t="s">
        <v>238</v>
      </c>
      <c r="DX26" s="677"/>
      <c r="DY26" s="677"/>
      <c r="DZ26" s="677"/>
      <c r="EA26" s="677"/>
      <c r="EB26" s="677"/>
      <c r="EC26" s="698"/>
    </row>
    <row r="27" spans="2:133" ht="11.25" customHeight="1" x14ac:dyDescent="0.15">
      <c r="B27" s="661" t="s">
        <v>304</v>
      </c>
      <c r="C27" s="662"/>
      <c r="D27" s="662"/>
      <c r="E27" s="662"/>
      <c r="F27" s="662"/>
      <c r="G27" s="662"/>
      <c r="H27" s="662"/>
      <c r="I27" s="662"/>
      <c r="J27" s="662"/>
      <c r="K27" s="662"/>
      <c r="L27" s="662"/>
      <c r="M27" s="662"/>
      <c r="N27" s="662"/>
      <c r="O27" s="662"/>
      <c r="P27" s="662"/>
      <c r="Q27" s="663"/>
      <c r="R27" s="664">
        <v>1265374</v>
      </c>
      <c r="S27" s="665"/>
      <c r="T27" s="665"/>
      <c r="U27" s="665"/>
      <c r="V27" s="665"/>
      <c r="W27" s="665"/>
      <c r="X27" s="665"/>
      <c r="Y27" s="666"/>
      <c r="Z27" s="691">
        <v>56.4</v>
      </c>
      <c r="AA27" s="691"/>
      <c r="AB27" s="691"/>
      <c r="AC27" s="691"/>
      <c r="AD27" s="692">
        <v>1192255</v>
      </c>
      <c r="AE27" s="692"/>
      <c r="AF27" s="692"/>
      <c r="AG27" s="692"/>
      <c r="AH27" s="692"/>
      <c r="AI27" s="692"/>
      <c r="AJ27" s="692"/>
      <c r="AK27" s="692"/>
      <c r="AL27" s="667">
        <v>99.099998474121094</v>
      </c>
      <c r="AM27" s="668"/>
      <c r="AN27" s="668"/>
      <c r="AO27" s="693"/>
      <c r="AP27" s="661" t="s">
        <v>305</v>
      </c>
      <c r="AQ27" s="662"/>
      <c r="AR27" s="662"/>
      <c r="AS27" s="662"/>
      <c r="AT27" s="662"/>
      <c r="AU27" s="662"/>
      <c r="AV27" s="662"/>
      <c r="AW27" s="662"/>
      <c r="AX27" s="662"/>
      <c r="AY27" s="662"/>
      <c r="AZ27" s="662"/>
      <c r="BA27" s="662"/>
      <c r="BB27" s="662"/>
      <c r="BC27" s="662"/>
      <c r="BD27" s="662"/>
      <c r="BE27" s="662"/>
      <c r="BF27" s="663"/>
      <c r="BG27" s="664">
        <v>409433</v>
      </c>
      <c r="BH27" s="665"/>
      <c r="BI27" s="665"/>
      <c r="BJ27" s="665"/>
      <c r="BK27" s="665"/>
      <c r="BL27" s="665"/>
      <c r="BM27" s="665"/>
      <c r="BN27" s="666"/>
      <c r="BO27" s="691">
        <v>100</v>
      </c>
      <c r="BP27" s="691"/>
      <c r="BQ27" s="691"/>
      <c r="BR27" s="691"/>
      <c r="BS27" s="692">
        <v>66277</v>
      </c>
      <c r="BT27" s="692"/>
      <c r="BU27" s="692"/>
      <c r="BV27" s="692"/>
      <c r="BW27" s="692"/>
      <c r="BX27" s="692"/>
      <c r="BY27" s="692"/>
      <c r="BZ27" s="692"/>
      <c r="CA27" s="692"/>
      <c r="CB27" s="750"/>
      <c r="CD27" s="706" t="s">
        <v>306</v>
      </c>
      <c r="CE27" s="703"/>
      <c r="CF27" s="703"/>
      <c r="CG27" s="703"/>
      <c r="CH27" s="703"/>
      <c r="CI27" s="703"/>
      <c r="CJ27" s="703"/>
      <c r="CK27" s="703"/>
      <c r="CL27" s="703"/>
      <c r="CM27" s="703"/>
      <c r="CN27" s="703"/>
      <c r="CO27" s="703"/>
      <c r="CP27" s="703"/>
      <c r="CQ27" s="704"/>
      <c r="CR27" s="664">
        <v>23190</v>
      </c>
      <c r="CS27" s="675"/>
      <c r="CT27" s="675"/>
      <c r="CU27" s="675"/>
      <c r="CV27" s="675"/>
      <c r="CW27" s="675"/>
      <c r="CX27" s="675"/>
      <c r="CY27" s="676"/>
      <c r="CZ27" s="667">
        <v>1.1000000000000001</v>
      </c>
      <c r="DA27" s="677"/>
      <c r="DB27" s="677"/>
      <c r="DC27" s="678"/>
      <c r="DD27" s="670">
        <v>6246</v>
      </c>
      <c r="DE27" s="675"/>
      <c r="DF27" s="675"/>
      <c r="DG27" s="675"/>
      <c r="DH27" s="675"/>
      <c r="DI27" s="675"/>
      <c r="DJ27" s="675"/>
      <c r="DK27" s="676"/>
      <c r="DL27" s="670">
        <v>6246</v>
      </c>
      <c r="DM27" s="675"/>
      <c r="DN27" s="675"/>
      <c r="DO27" s="675"/>
      <c r="DP27" s="675"/>
      <c r="DQ27" s="675"/>
      <c r="DR27" s="675"/>
      <c r="DS27" s="675"/>
      <c r="DT27" s="675"/>
      <c r="DU27" s="675"/>
      <c r="DV27" s="676"/>
      <c r="DW27" s="667">
        <v>0.5</v>
      </c>
      <c r="DX27" s="677"/>
      <c r="DY27" s="677"/>
      <c r="DZ27" s="677"/>
      <c r="EA27" s="677"/>
      <c r="EB27" s="677"/>
      <c r="EC27" s="698"/>
    </row>
    <row r="28" spans="2:133" ht="11.25" customHeight="1" x14ac:dyDescent="0.15">
      <c r="B28" s="661" t="s">
        <v>307</v>
      </c>
      <c r="C28" s="662"/>
      <c r="D28" s="662"/>
      <c r="E28" s="662"/>
      <c r="F28" s="662"/>
      <c r="G28" s="662"/>
      <c r="H28" s="662"/>
      <c r="I28" s="662"/>
      <c r="J28" s="662"/>
      <c r="K28" s="662"/>
      <c r="L28" s="662"/>
      <c r="M28" s="662"/>
      <c r="N28" s="662"/>
      <c r="O28" s="662"/>
      <c r="P28" s="662"/>
      <c r="Q28" s="663"/>
      <c r="R28" s="664" t="s">
        <v>244</v>
      </c>
      <c r="S28" s="665"/>
      <c r="T28" s="665"/>
      <c r="U28" s="665"/>
      <c r="V28" s="665"/>
      <c r="W28" s="665"/>
      <c r="X28" s="665"/>
      <c r="Y28" s="666"/>
      <c r="Z28" s="691" t="s">
        <v>244</v>
      </c>
      <c r="AA28" s="691"/>
      <c r="AB28" s="691"/>
      <c r="AC28" s="691"/>
      <c r="AD28" s="692" t="s">
        <v>238</v>
      </c>
      <c r="AE28" s="692"/>
      <c r="AF28" s="692"/>
      <c r="AG28" s="692"/>
      <c r="AH28" s="692"/>
      <c r="AI28" s="692"/>
      <c r="AJ28" s="692"/>
      <c r="AK28" s="692"/>
      <c r="AL28" s="667" t="s">
        <v>238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308</v>
      </c>
      <c r="CE28" s="703"/>
      <c r="CF28" s="703"/>
      <c r="CG28" s="703"/>
      <c r="CH28" s="703"/>
      <c r="CI28" s="703"/>
      <c r="CJ28" s="703"/>
      <c r="CK28" s="703"/>
      <c r="CL28" s="703"/>
      <c r="CM28" s="703"/>
      <c r="CN28" s="703"/>
      <c r="CO28" s="703"/>
      <c r="CP28" s="703"/>
      <c r="CQ28" s="704"/>
      <c r="CR28" s="664">
        <v>339340</v>
      </c>
      <c r="CS28" s="665"/>
      <c r="CT28" s="665"/>
      <c r="CU28" s="665"/>
      <c r="CV28" s="665"/>
      <c r="CW28" s="665"/>
      <c r="CX28" s="665"/>
      <c r="CY28" s="666"/>
      <c r="CZ28" s="667">
        <v>15.9</v>
      </c>
      <c r="DA28" s="677"/>
      <c r="DB28" s="677"/>
      <c r="DC28" s="678"/>
      <c r="DD28" s="670">
        <v>339340</v>
      </c>
      <c r="DE28" s="665"/>
      <c r="DF28" s="665"/>
      <c r="DG28" s="665"/>
      <c r="DH28" s="665"/>
      <c r="DI28" s="665"/>
      <c r="DJ28" s="665"/>
      <c r="DK28" s="666"/>
      <c r="DL28" s="670">
        <v>261654</v>
      </c>
      <c r="DM28" s="665"/>
      <c r="DN28" s="665"/>
      <c r="DO28" s="665"/>
      <c r="DP28" s="665"/>
      <c r="DQ28" s="665"/>
      <c r="DR28" s="665"/>
      <c r="DS28" s="665"/>
      <c r="DT28" s="665"/>
      <c r="DU28" s="665"/>
      <c r="DV28" s="666"/>
      <c r="DW28" s="667">
        <v>20.9</v>
      </c>
      <c r="DX28" s="677"/>
      <c r="DY28" s="677"/>
      <c r="DZ28" s="677"/>
      <c r="EA28" s="677"/>
      <c r="EB28" s="677"/>
      <c r="EC28" s="698"/>
    </row>
    <row r="29" spans="2:133" ht="11.25" customHeight="1" x14ac:dyDescent="0.15">
      <c r="B29" s="661" t="s">
        <v>309</v>
      </c>
      <c r="C29" s="662"/>
      <c r="D29" s="662"/>
      <c r="E29" s="662"/>
      <c r="F29" s="662"/>
      <c r="G29" s="662"/>
      <c r="H29" s="662"/>
      <c r="I29" s="662"/>
      <c r="J29" s="662"/>
      <c r="K29" s="662"/>
      <c r="L29" s="662"/>
      <c r="M29" s="662"/>
      <c r="N29" s="662"/>
      <c r="O29" s="662"/>
      <c r="P29" s="662"/>
      <c r="Q29" s="663"/>
      <c r="R29" s="664">
        <v>131</v>
      </c>
      <c r="S29" s="665"/>
      <c r="T29" s="665"/>
      <c r="U29" s="665"/>
      <c r="V29" s="665"/>
      <c r="W29" s="665"/>
      <c r="X29" s="665"/>
      <c r="Y29" s="666"/>
      <c r="Z29" s="691">
        <v>0</v>
      </c>
      <c r="AA29" s="691"/>
      <c r="AB29" s="691"/>
      <c r="AC29" s="691"/>
      <c r="AD29" s="692" t="s">
        <v>238</v>
      </c>
      <c r="AE29" s="692"/>
      <c r="AF29" s="692"/>
      <c r="AG29" s="692"/>
      <c r="AH29" s="692"/>
      <c r="AI29" s="692"/>
      <c r="AJ29" s="692"/>
      <c r="AK29" s="692"/>
      <c r="AL29" s="667" t="s">
        <v>238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310</v>
      </c>
      <c r="CE29" s="752"/>
      <c r="CF29" s="706" t="s">
        <v>311</v>
      </c>
      <c r="CG29" s="703"/>
      <c r="CH29" s="703"/>
      <c r="CI29" s="703"/>
      <c r="CJ29" s="703"/>
      <c r="CK29" s="703"/>
      <c r="CL29" s="703"/>
      <c r="CM29" s="703"/>
      <c r="CN29" s="703"/>
      <c r="CO29" s="703"/>
      <c r="CP29" s="703"/>
      <c r="CQ29" s="704"/>
      <c r="CR29" s="664">
        <v>339340</v>
      </c>
      <c r="CS29" s="675"/>
      <c r="CT29" s="675"/>
      <c r="CU29" s="675"/>
      <c r="CV29" s="675"/>
      <c r="CW29" s="675"/>
      <c r="CX29" s="675"/>
      <c r="CY29" s="676"/>
      <c r="CZ29" s="667">
        <v>15.9</v>
      </c>
      <c r="DA29" s="677"/>
      <c r="DB29" s="677"/>
      <c r="DC29" s="678"/>
      <c r="DD29" s="670">
        <v>339340</v>
      </c>
      <c r="DE29" s="675"/>
      <c r="DF29" s="675"/>
      <c r="DG29" s="675"/>
      <c r="DH29" s="675"/>
      <c r="DI29" s="675"/>
      <c r="DJ29" s="675"/>
      <c r="DK29" s="676"/>
      <c r="DL29" s="670">
        <v>261654</v>
      </c>
      <c r="DM29" s="675"/>
      <c r="DN29" s="675"/>
      <c r="DO29" s="675"/>
      <c r="DP29" s="675"/>
      <c r="DQ29" s="675"/>
      <c r="DR29" s="675"/>
      <c r="DS29" s="675"/>
      <c r="DT29" s="675"/>
      <c r="DU29" s="675"/>
      <c r="DV29" s="676"/>
      <c r="DW29" s="667">
        <v>20.9</v>
      </c>
      <c r="DX29" s="677"/>
      <c r="DY29" s="677"/>
      <c r="DZ29" s="677"/>
      <c r="EA29" s="677"/>
      <c r="EB29" s="677"/>
      <c r="EC29" s="698"/>
    </row>
    <row r="30" spans="2:133" ht="11.25" customHeight="1" x14ac:dyDescent="0.15">
      <c r="B30" s="661" t="s">
        <v>312</v>
      </c>
      <c r="C30" s="662"/>
      <c r="D30" s="662"/>
      <c r="E30" s="662"/>
      <c r="F30" s="662"/>
      <c r="G30" s="662"/>
      <c r="H30" s="662"/>
      <c r="I30" s="662"/>
      <c r="J30" s="662"/>
      <c r="K30" s="662"/>
      <c r="L30" s="662"/>
      <c r="M30" s="662"/>
      <c r="N30" s="662"/>
      <c r="O30" s="662"/>
      <c r="P30" s="662"/>
      <c r="Q30" s="663"/>
      <c r="R30" s="664">
        <v>36883</v>
      </c>
      <c r="S30" s="665"/>
      <c r="T30" s="665"/>
      <c r="U30" s="665"/>
      <c r="V30" s="665"/>
      <c r="W30" s="665"/>
      <c r="X30" s="665"/>
      <c r="Y30" s="666"/>
      <c r="Z30" s="691">
        <v>1.6</v>
      </c>
      <c r="AA30" s="691"/>
      <c r="AB30" s="691"/>
      <c r="AC30" s="691"/>
      <c r="AD30" s="692" t="s">
        <v>244</v>
      </c>
      <c r="AE30" s="692"/>
      <c r="AF30" s="692"/>
      <c r="AG30" s="692"/>
      <c r="AH30" s="692"/>
      <c r="AI30" s="692"/>
      <c r="AJ30" s="692"/>
      <c r="AK30" s="692"/>
      <c r="AL30" s="667" t="s">
        <v>238</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313</v>
      </c>
      <c r="BH30" s="748"/>
      <c r="BI30" s="748"/>
      <c r="BJ30" s="748"/>
      <c r="BK30" s="748"/>
      <c r="BL30" s="748"/>
      <c r="BM30" s="748"/>
      <c r="BN30" s="748"/>
      <c r="BO30" s="748"/>
      <c r="BP30" s="748"/>
      <c r="BQ30" s="749"/>
      <c r="BR30" s="723" t="s">
        <v>314</v>
      </c>
      <c r="BS30" s="748"/>
      <c r="BT30" s="748"/>
      <c r="BU30" s="748"/>
      <c r="BV30" s="748"/>
      <c r="BW30" s="748"/>
      <c r="BX30" s="748"/>
      <c r="BY30" s="748"/>
      <c r="BZ30" s="748"/>
      <c r="CA30" s="748"/>
      <c r="CB30" s="749"/>
      <c r="CD30" s="753"/>
      <c r="CE30" s="754"/>
      <c r="CF30" s="706" t="s">
        <v>315</v>
      </c>
      <c r="CG30" s="703"/>
      <c r="CH30" s="703"/>
      <c r="CI30" s="703"/>
      <c r="CJ30" s="703"/>
      <c r="CK30" s="703"/>
      <c r="CL30" s="703"/>
      <c r="CM30" s="703"/>
      <c r="CN30" s="703"/>
      <c r="CO30" s="703"/>
      <c r="CP30" s="703"/>
      <c r="CQ30" s="704"/>
      <c r="CR30" s="664">
        <v>328224</v>
      </c>
      <c r="CS30" s="665"/>
      <c r="CT30" s="665"/>
      <c r="CU30" s="665"/>
      <c r="CV30" s="665"/>
      <c r="CW30" s="665"/>
      <c r="CX30" s="665"/>
      <c r="CY30" s="666"/>
      <c r="CZ30" s="667">
        <v>15.4</v>
      </c>
      <c r="DA30" s="677"/>
      <c r="DB30" s="677"/>
      <c r="DC30" s="678"/>
      <c r="DD30" s="670">
        <v>328224</v>
      </c>
      <c r="DE30" s="665"/>
      <c r="DF30" s="665"/>
      <c r="DG30" s="665"/>
      <c r="DH30" s="665"/>
      <c r="DI30" s="665"/>
      <c r="DJ30" s="665"/>
      <c r="DK30" s="666"/>
      <c r="DL30" s="670">
        <v>250538</v>
      </c>
      <c r="DM30" s="665"/>
      <c r="DN30" s="665"/>
      <c r="DO30" s="665"/>
      <c r="DP30" s="665"/>
      <c r="DQ30" s="665"/>
      <c r="DR30" s="665"/>
      <c r="DS30" s="665"/>
      <c r="DT30" s="665"/>
      <c r="DU30" s="665"/>
      <c r="DV30" s="666"/>
      <c r="DW30" s="667">
        <v>20</v>
      </c>
      <c r="DX30" s="677"/>
      <c r="DY30" s="677"/>
      <c r="DZ30" s="677"/>
      <c r="EA30" s="677"/>
      <c r="EB30" s="677"/>
      <c r="EC30" s="698"/>
    </row>
    <row r="31" spans="2:133" ht="11.25" customHeight="1" x14ac:dyDescent="0.15">
      <c r="B31" s="661" t="s">
        <v>316</v>
      </c>
      <c r="C31" s="662"/>
      <c r="D31" s="662"/>
      <c r="E31" s="662"/>
      <c r="F31" s="662"/>
      <c r="G31" s="662"/>
      <c r="H31" s="662"/>
      <c r="I31" s="662"/>
      <c r="J31" s="662"/>
      <c r="K31" s="662"/>
      <c r="L31" s="662"/>
      <c r="M31" s="662"/>
      <c r="N31" s="662"/>
      <c r="O31" s="662"/>
      <c r="P31" s="662"/>
      <c r="Q31" s="663"/>
      <c r="R31" s="664">
        <v>327</v>
      </c>
      <c r="S31" s="665"/>
      <c r="T31" s="665"/>
      <c r="U31" s="665"/>
      <c r="V31" s="665"/>
      <c r="W31" s="665"/>
      <c r="X31" s="665"/>
      <c r="Y31" s="666"/>
      <c r="Z31" s="691">
        <v>0</v>
      </c>
      <c r="AA31" s="691"/>
      <c r="AB31" s="691"/>
      <c r="AC31" s="691"/>
      <c r="AD31" s="692" t="s">
        <v>244</v>
      </c>
      <c r="AE31" s="692"/>
      <c r="AF31" s="692"/>
      <c r="AG31" s="692"/>
      <c r="AH31" s="692"/>
      <c r="AI31" s="692"/>
      <c r="AJ31" s="692"/>
      <c r="AK31" s="692"/>
      <c r="AL31" s="667" t="s">
        <v>244</v>
      </c>
      <c r="AM31" s="668"/>
      <c r="AN31" s="668"/>
      <c r="AO31" s="693"/>
      <c r="AP31" s="737" t="s">
        <v>317</v>
      </c>
      <c r="AQ31" s="738"/>
      <c r="AR31" s="738"/>
      <c r="AS31" s="738"/>
      <c r="AT31" s="743" t="s">
        <v>318</v>
      </c>
      <c r="AU31" s="217"/>
      <c r="AV31" s="217"/>
      <c r="AW31" s="217"/>
      <c r="AX31" s="730" t="s">
        <v>193</v>
      </c>
      <c r="AY31" s="731"/>
      <c r="AZ31" s="731"/>
      <c r="BA31" s="731"/>
      <c r="BB31" s="731"/>
      <c r="BC31" s="731"/>
      <c r="BD31" s="731"/>
      <c r="BE31" s="731"/>
      <c r="BF31" s="732"/>
      <c r="BG31" s="733">
        <v>100</v>
      </c>
      <c r="BH31" s="734"/>
      <c r="BI31" s="734"/>
      <c r="BJ31" s="734"/>
      <c r="BK31" s="734"/>
      <c r="BL31" s="734"/>
      <c r="BM31" s="735">
        <v>100</v>
      </c>
      <c r="BN31" s="734"/>
      <c r="BO31" s="734"/>
      <c r="BP31" s="734"/>
      <c r="BQ31" s="736"/>
      <c r="BR31" s="733">
        <v>100</v>
      </c>
      <c r="BS31" s="734"/>
      <c r="BT31" s="734"/>
      <c r="BU31" s="734"/>
      <c r="BV31" s="734"/>
      <c r="BW31" s="734"/>
      <c r="BX31" s="735">
        <v>100</v>
      </c>
      <c r="BY31" s="734"/>
      <c r="BZ31" s="734"/>
      <c r="CA31" s="734"/>
      <c r="CB31" s="736"/>
      <c r="CD31" s="753"/>
      <c r="CE31" s="754"/>
      <c r="CF31" s="706" t="s">
        <v>319</v>
      </c>
      <c r="CG31" s="703"/>
      <c r="CH31" s="703"/>
      <c r="CI31" s="703"/>
      <c r="CJ31" s="703"/>
      <c r="CK31" s="703"/>
      <c r="CL31" s="703"/>
      <c r="CM31" s="703"/>
      <c r="CN31" s="703"/>
      <c r="CO31" s="703"/>
      <c r="CP31" s="703"/>
      <c r="CQ31" s="704"/>
      <c r="CR31" s="664">
        <v>11116</v>
      </c>
      <c r="CS31" s="675"/>
      <c r="CT31" s="675"/>
      <c r="CU31" s="675"/>
      <c r="CV31" s="675"/>
      <c r="CW31" s="675"/>
      <c r="CX31" s="675"/>
      <c r="CY31" s="676"/>
      <c r="CZ31" s="667">
        <v>0.5</v>
      </c>
      <c r="DA31" s="677"/>
      <c r="DB31" s="677"/>
      <c r="DC31" s="678"/>
      <c r="DD31" s="670">
        <v>11116</v>
      </c>
      <c r="DE31" s="675"/>
      <c r="DF31" s="675"/>
      <c r="DG31" s="675"/>
      <c r="DH31" s="675"/>
      <c r="DI31" s="675"/>
      <c r="DJ31" s="675"/>
      <c r="DK31" s="676"/>
      <c r="DL31" s="670">
        <v>11116</v>
      </c>
      <c r="DM31" s="675"/>
      <c r="DN31" s="675"/>
      <c r="DO31" s="675"/>
      <c r="DP31" s="675"/>
      <c r="DQ31" s="675"/>
      <c r="DR31" s="675"/>
      <c r="DS31" s="675"/>
      <c r="DT31" s="675"/>
      <c r="DU31" s="675"/>
      <c r="DV31" s="676"/>
      <c r="DW31" s="667">
        <v>0.9</v>
      </c>
      <c r="DX31" s="677"/>
      <c r="DY31" s="677"/>
      <c r="DZ31" s="677"/>
      <c r="EA31" s="677"/>
      <c r="EB31" s="677"/>
      <c r="EC31" s="698"/>
    </row>
    <row r="32" spans="2:133" ht="11.25" customHeight="1" x14ac:dyDescent="0.15">
      <c r="B32" s="661" t="s">
        <v>320</v>
      </c>
      <c r="C32" s="662"/>
      <c r="D32" s="662"/>
      <c r="E32" s="662"/>
      <c r="F32" s="662"/>
      <c r="G32" s="662"/>
      <c r="H32" s="662"/>
      <c r="I32" s="662"/>
      <c r="J32" s="662"/>
      <c r="K32" s="662"/>
      <c r="L32" s="662"/>
      <c r="M32" s="662"/>
      <c r="N32" s="662"/>
      <c r="O32" s="662"/>
      <c r="P32" s="662"/>
      <c r="Q32" s="663"/>
      <c r="R32" s="664">
        <v>59954</v>
      </c>
      <c r="S32" s="665"/>
      <c r="T32" s="665"/>
      <c r="U32" s="665"/>
      <c r="V32" s="665"/>
      <c r="W32" s="665"/>
      <c r="X32" s="665"/>
      <c r="Y32" s="666"/>
      <c r="Z32" s="691">
        <v>2.7</v>
      </c>
      <c r="AA32" s="691"/>
      <c r="AB32" s="691"/>
      <c r="AC32" s="691"/>
      <c r="AD32" s="692" t="s">
        <v>244</v>
      </c>
      <c r="AE32" s="692"/>
      <c r="AF32" s="692"/>
      <c r="AG32" s="692"/>
      <c r="AH32" s="692"/>
      <c r="AI32" s="692"/>
      <c r="AJ32" s="692"/>
      <c r="AK32" s="692"/>
      <c r="AL32" s="667" t="s">
        <v>244</v>
      </c>
      <c r="AM32" s="668"/>
      <c r="AN32" s="668"/>
      <c r="AO32" s="693"/>
      <c r="AP32" s="739"/>
      <c r="AQ32" s="740"/>
      <c r="AR32" s="740"/>
      <c r="AS32" s="740"/>
      <c r="AT32" s="744"/>
      <c r="AU32" s="216" t="s">
        <v>321</v>
      </c>
      <c r="AV32" s="216"/>
      <c r="AW32" s="216"/>
      <c r="AX32" s="661" t="s">
        <v>322</v>
      </c>
      <c r="AY32" s="662"/>
      <c r="AZ32" s="662"/>
      <c r="BA32" s="662"/>
      <c r="BB32" s="662"/>
      <c r="BC32" s="662"/>
      <c r="BD32" s="662"/>
      <c r="BE32" s="662"/>
      <c r="BF32" s="663"/>
      <c r="BG32" s="746">
        <v>100</v>
      </c>
      <c r="BH32" s="675"/>
      <c r="BI32" s="675"/>
      <c r="BJ32" s="675"/>
      <c r="BK32" s="675"/>
      <c r="BL32" s="675"/>
      <c r="BM32" s="668">
        <v>100</v>
      </c>
      <c r="BN32" s="747"/>
      <c r="BO32" s="747"/>
      <c r="BP32" s="747"/>
      <c r="BQ32" s="702"/>
      <c r="BR32" s="746">
        <v>100</v>
      </c>
      <c r="BS32" s="675"/>
      <c r="BT32" s="675"/>
      <c r="BU32" s="675"/>
      <c r="BV32" s="675"/>
      <c r="BW32" s="675"/>
      <c r="BX32" s="668">
        <v>100</v>
      </c>
      <c r="BY32" s="747"/>
      <c r="BZ32" s="747"/>
      <c r="CA32" s="747"/>
      <c r="CB32" s="702"/>
      <c r="CD32" s="755"/>
      <c r="CE32" s="756"/>
      <c r="CF32" s="706" t="s">
        <v>323</v>
      </c>
      <c r="CG32" s="703"/>
      <c r="CH32" s="703"/>
      <c r="CI32" s="703"/>
      <c r="CJ32" s="703"/>
      <c r="CK32" s="703"/>
      <c r="CL32" s="703"/>
      <c r="CM32" s="703"/>
      <c r="CN32" s="703"/>
      <c r="CO32" s="703"/>
      <c r="CP32" s="703"/>
      <c r="CQ32" s="704"/>
      <c r="CR32" s="664" t="s">
        <v>244</v>
      </c>
      <c r="CS32" s="665"/>
      <c r="CT32" s="665"/>
      <c r="CU32" s="665"/>
      <c r="CV32" s="665"/>
      <c r="CW32" s="665"/>
      <c r="CX32" s="665"/>
      <c r="CY32" s="666"/>
      <c r="CZ32" s="667" t="s">
        <v>244</v>
      </c>
      <c r="DA32" s="677"/>
      <c r="DB32" s="677"/>
      <c r="DC32" s="678"/>
      <c r="DD32" s="670" t="s">
        <v>238</v>
      </c>
      <c r="DE32" s="665"/>
      <c r="DF32" s="665"/>
      <c r="DG32" s="665"/>
      <c r="DH32" s="665"/>
      <c r="DI32" s="665"/>
      <c r="DJ32" s="665"/>
      <c r="DK32" s="666"/>
      <c r="DL32" s="670" t="s">
        <v>238</v>
      </c>
      <c r="DM32" s="665"/>
      <c r="DN32" s="665"/>
      <c r="DO32" s="665"/>
      <c r="DP32" s="665"/>
      <c r="DQ32" s="665"/>
      <c r="DR32" s="665"/>
      <c r="DS32" s="665"/>
      <c r="DT32" s="665"/>
      <c r="DU32" s="665"/>
      <c r="DV32" s="666"/>
      <c r="DW32" s="667" t="s">
        <v>244</v>
      </c>
      <c r="DX32" s="677"/>
      <c r="DY32" s="677"/>
      <c r="DZ32" s="677"/>
      <c r="EA32" s="677"/>
      <c r="EB32" s="677"/>
      <c r="EC32" s="698"/>
    </row>
    <row r="33" spans="2:133" ht="11.25" customHeight="1" x14ac:dyDescent="0.15">
      <c r="B33" s="727" t="s">
        <v>324</v>
      </c>
      <c r="C33" s="728"/>
      <c r="D33" s="728"/>
      <c r="E33" s="728"/>
      <c r="F33" s="728"/>
      <c r="G33" s="728"/>
      <c r="H33" s="728"/>
      <c r="I33" s="728"/>
      <c r="J33" s="728"/>
      <c r="K33" s="728"/>
      <c r="L33" s="728"/>
      <c r="M33" s="728"/>
      <c r="N33" s="728"/>
      <c r="O33" s="728"/>
      <c r="P33" s="728"/>
      <c r="Q33" s="729"/>
      <c r="R33" s="664" t="s">
        <v>238</v>
      </c>
      <c r="S33" s="665"/>
      <c r="T33" s="665"/>
      <c r="U33" s="665"/>
      <c r="V33" s="665"/>
      <c r="W33" s="665"/>
      <c r="X33" s="665"/>
      <c r="Y33" s="666"/>
      <c r="Z33" s="691" t="s">
        <v>251</v>
      </c>
      <c r="AA33" s="691"/>
      <c r="AB33" s="691"/>
      <c r="AC33" s="691"/>
      <c r="AD33" s="692" t="s">
        <v>238</v>
      </c>
      <c r="AE33" s="692"/>
      <c r="AF33" s="692"/>
      <c r="AG33" s="692"/>
      <c r="AH33" s="692"/>
      <c r="AI33" s="692"/>
      <c r="AJ33" s="692"/>
      <c r="AK33" s="692"/>
      <c r="AL33" s="667" t="s">
        <v>238</v>
      </c>
      <c r="AM33" s="668"/>
      <c r="AN33" s="668"/>
      <c r="AO33" s="693"/>
      <c r="AP33" s="741"/>
      <c r="AQ33" s="742"/>
      <c r="AR33" s="742"/>
      <c r="AS33" s="742"/>
      <c r="AT33" s="745"/>
      <c r="AU33" s="218"/>
      <c r="AV33" s="218"/>
      <c r="AW33" s="218"/>
      <c r="AX33" s="641" t="s">
        <v>325</v>
      </c>
      <c r="AY33" s="642"/>
      <c r="AZ33" s="642"/>
      <c r="BA33" s="642"/>
      <c r="BB33" s="642"/>
      <c r="BC33" s="642"/>
      <c r="BD33" s="642"/>
      <c r="BE33" s="642"/>
      <c r="BF33" s="643"/>
      <c r="BG33" s="726">
        <v>100</v>
      </c>
      <c r="BH33" s="645"/>
      <c r="BI33" s="645"/>
      <c r="BJ33" s="645"/>
      <c r="BK33" s="645"/>
      <c r="BL33" s="645"/>
      <c r="BM33" s="683">
        <v>100</v>
      </c>
      <c r="BN33" s="645"/>
      <c r="BO33" s="645"/>
      <c r="BP33" s="645"/>
      <c r="BQ33" s="694"/>
      <c r="BR33" s="726">
        <v>100</v>
      </c>
      <c r="BS33" s="645"/>
      <c r="BT33" s="645"/>
      <c r="BU33" s="645"/>
      <c r="BV33" s="645"/>
      <c r="BW33" s="645"/>
      <c r="BX33" s="683">
        <v>100</v>
      </c>
      <c r="BY33" s="645"/>
      <c r="BZ33" s="645"/>
      <c r="CA33" s="645"/>
      <c r="CB33" s="694"/>
      <c r="CD33" s="706" t="s">
        <v>326</v>
      </c>
      <c r="CE33" s="703"/>
      <c r="CF33" s="703"/>
      <c r="CG33" s="703"/>
      <c r="CH33" s="703"/>
      <c r="CI33" s="703"/>
      <c r="CJ33" s="703"/>
      <c r="CK33" s="703"/>
      <c r="CL33" s="703"/>
      <c r="CM33" s="703"/>
      <c r="CN33" s="703"/>
      <c r="CO33" s="703"/>
      <c r="CP33" s="703"/>
      <c r="CQ33" s="704"/>
      <c r="CR33" s="664">
        <v>894879</v>
      </c>
      <c r="CS33" s="675"/>
      <c r="CT33" s="675"/>
      <c r="CU33" s="675"/>
      <c r="CV33" s="675"/>
      <c r="CW33" s="675"/>
      <c r="CX33" s="675"/>
      <c r="CY33" s="676"/>
      <c r="CZ33" s="667">
        <v>41.9</v>
      </c>
      <c r="DA33" s="677"/>
      <c r="DB33" s="677"/>
      <c r="DC33" s="678"/>
      <c r="DD33" s="670">
        <v>668617</v>
      </c>
      <c r="DE33" s="675"/>
      <c r="DF33" s="675"/>
      <c r="DG33" s="675"/>
      <c r="DH33" s="675"/>
      <c r="DI33" s="675"/>
      <c r="DJ33" s="675"/>
      <c r="DK33" s="676"/>
      <c r="DL33" s="670">
        <v>405477</v>
      </c>
      <c r="DM33" s="675"/>
      <c r="DN33" s="675"/>
      <c r="DO33" s="675"/>
      <c r="DP33" s="675"/>
      <c r="DQ33" s="675"/>
      <c r="DR33" s="675"/>
      <c r="DS33" s="675"/>
      <c r="DT33" s="675"/>
      <c r="DU33" s="675"/>
      <c r="DV33" s="676"/>
      <c r="DW33" s="667">
        <v>32.299999999999997</v>
      </c>
      <c r="DX33" s="677"/>
      <c r="DY33" s="677"/>
      <c r="DZ33" s="677"/>
      <c r="EA33" s="677"/>
      <c r="EB33" s="677"/>
      <c r="EC33" s="698"/>
    </row>
    <row r="34" spans="2:133" ht="11.25" customHeight="1" x14ac:dyDescent="0.15">
      <c r="B34" s="661" t="s">
        <v>327</v>
      </c>
      <c r="C34" s="662"/>
      <c r="D34" s="662"/>
      <c r="E34" s="662"/>
      <c r="F34" s="662"/>
      <c r="G34" s="662"/>
      <c r="H34" s="662"/>
      <c r="I34" s="662"/>
      <c r="J34" s="662"/>
      <c r="K34" s="662"/>
      <c r="L34" s="662"/>
      <c r="M34" s="662"/>
      <c r="N34" s="662"/>
      <c r="O34" s="662"/>
      <c r="P34" s="662"/>
      <c r="Q34" s="663"/>
      <c r="R34" s="664">
        <v>228141</v>
      </c>
      <c r="S34" s="665"/>
      <c r="T34" s="665"/>
      <c r="U34" s="665"/>
      <c r="V34" s="665"/>
      <c r="W34" s="665"/>
      <c r="X34" s="665"/>
      <c r="Y34" s="666"/>
      <c r="Z34" s="691">
        <v>10.199999999999999</v>
      </c>
      <c r="AA34" s="691"/>
      <c r="AB34" s="691"/>
      <c r="AC34" s="691"/>
      <c r="AD34" s="692" t="s">
        <v>244</v>
      </c>
      <c r="AE34" s="692"/>
      <c r="AF34" s="692"/>
      <c r="AG34" s="692"/>
      <c r="AH34" s="692"/>
      <c r="AI34" s="692"/>
      <c r="AJ34" s="692"/>
      <c r="AK34" s="692"/>
      <c r="AL34" s="667" t="s">
        <v>244</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328</v>
      </c>
      <c r="CE34" s="703"/>
      <c r="CF34" s="703"/>
      <c r="CG34" s="703"/>
      <c r="CH34" s="703"/>
      <c r="CI34" s="703"/>
      <c r="CJ34" s="703"/>
      <c r="CK34" s="703"/>
      <c r="CL34" s="703"/>
      <c r="CM34" s="703"/>
      <c r="CN34" s="703"/>
      <c r="CO34" s="703"/>
      <c r="CP34" s="703"/>
      <c r="CQ34" s="704"/>
      <c r="CR34" s="664">
        <v>339873</v>
      </c>
      <c r="CS34" s="665"/>
      <c r="CT34" s="665"/>
      <c r="CU34" s="665"/>
      <c r="CV34" s="665"/>
      <c r="CW34" s="665"/>
      <c r="CX34" s="665"/>
      <c r="CY34" s="666"/>
      <c r="CZ34" s="667">
        <v>15.9</v>
      </c>
      <c r="DA34" s="677"/>
      <c r="DB34" s="677"/>
      <c r="DC34" s="678"/>
      <c r="DD34" s="670">
        <v>186732</v>
      </c>
      <c r="DE34" s="665"/>
      <c r="DF34" s="665"/>
      <c r="DG34" s="665"/>
      <c r="DH34" s="665"/>
      <c r="DI34" s="665"/>
      <c r="DJ34" s="665"/>
      <c r="DK34" s="666"/>
      <c r="DL34" s="670">
        <v>170170</v>
      </c>
      <c r="DM34" s="665"/>
      <c r="DN34" s="665"/>
      <c r="DO34" s="665"/>
      <c r="DP34" s="665"/>
      <c r="DQ34" s="665"/>
      <c r="DR34" s="665"/>
      <c r="DS34" s="665"/>
      <c r="DT34" s="665"/>
      <c r="DU34" s="665"/>
      <c r="DV34" s="666"/>
      <c r="DW34" s="667">
        <v>13.6</v>
      </c>
      <c r="DX34" s="677"/>
      <c r="DY34" s="677"/>
      <c r="DZ34" s="677"/>
      <c r="EA34" s="677"/>
      <c r="EB34" s="677"/>
      <c r="EC34" s="698"/>
    </row>
    <row r="35" spans="2:133" ht="11.25" customHeight="1" x14ac:dyDescent="0.15">
      <c r="B35" s="661" t="s">
        <v>329</v>
      </c>
      <c r="C35" s="662"/>
      <c r="D35" s="662"/>
      <c r="E35" s="662"/>
      <c r="F35" s="662"/>
      <c r="G35" s="662"/>
      <c r="H35" s="662"/>
      <c r="I35" s="662"/>
      <c r="J35" s="662"/>
      <c r="K35" s="662"/>
      <c r="L35" s="662"/>
      <c r="M35" s="662"/>
      <c r="N35" s="662"/>
      <c r="O35" s="662"/>
      <c r="P35" s="662"/>
      <c r="Q35" s="663"/>
      <c r="R35" s="664">
        <v>52768</v>
      </c>
      <c r="S35" s="665"/>
      <c r="T35" s="665"/>
      <c r="U35" s="665"/>
      <c r="V35" s="665"/>
      <c r="W35" s="665"/>
      <c r="X35" s="665"/>
      <c r="Y35" s="666"/>
      <c r="Z35" s="691">
        <v>2.4</v>
      </c>
      <c r="AA35" s="691"/>
      <c r="AB35" s="691"/>
      <c r="AC35" s="691"/>
      <c r="AD35" s="692">
        <v>10535</v>
      </c>
      <c r="AE35" s="692"/>
      <c r="AF35" s="692"/>
      <c r="AG35" s="692"/>
      <c r="AH35" s="692"/>
      <c r="AI35" s="692"/>
      <c r="AJ35" s="692"/>
      <c r="AK35" s="692"/>
      <c r="AL35" s="667">
        <v>0.9</v>
      </c>
      <c r="AM35" s="668"/>
      <c r="AN35" s="668"/>
      <c r="AO35" s="693"/>
      <c r="AP35" s="221"/>
      <c r="AQ35" s="723" t="s">
        <v>330</v>
      </c>
      <c r="AR35" s="724"/>
      <c r="AS35" s="724"/>
      <c r="AT35" s="724"/>
      <c r="AU35" s="724"/>
      <c r="AV35" s="724"/>
      <c r="AW35" s="724"/>
      <c r="AX35" s="724"/>
      <c r="AY35" s="724"/>
      <c r="AZ35" s="724"/>
      <c r="BA35" s="724"/>
      <c r="BB35" s="724"/>
      <c r="BC35" s="724"/>
      <c r="BD35" s="724"/>
      <c r="BE35" s="724"/>
      <c r="BF35" s="725"/>
      <c r="BG35" s="723" t="s">
        <v>331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332</v>
      </c>
      <c r="CE35" s="703"/>
      <c r="CF35" s="703"/>
      <c r="CG35" s="703"/>
      <c r="CH35" s="703"/>
      <c r="CI35" s="703"/>
      <c r="CJ35" s="703"/>
      <c r="CK35" s="703"/>
      <c r="CL35" s="703"/>
      <c r="CM35" s="703"/>
      <c r="CN35" s="703"/>
      <c r="CO35" s="703"/>
      <c r="CP35" s="703"/>
      <c r="CQ35" s="704"/>
      <c r="CR35" s="664">
        <v>59074</v>
      </c>
      <c r="CS35" s="675"/>
      <c r="CT35" s="675"/>
      <c r="CU35" s="675"/>
      <c r="CV35" s="675"/>
      <c r="CW35" s="675"/>
      <c r="CX35" s="675"/>
      <c r="CY35" s="676"/>
      <c r="CZ35" s="667">
        <v>2.8</v>
      </c>
      <c r="DA35" s="677"/>
      <c r="DB35" s="677"/>
      <c r="DC35" s="678"/>
      <c r="DD35" s="670">
        <v>48521</v>
      </c>
      <c r="DE35" s="675"/>
      <c r="DF35" s="675"/>
      <c r="DG35" s="675"/>
      <c r="DH35" s="675"/>
      <c r="DI35" s="675"/>
      <c r="DJ35" s="675"/>
      <c r="DK35" s="676"/>
      <c r="DL35" s="670">
        <v>45331</v>
      </c>
      <c r="DM35" s="675"/>
      <c r="DN35" s="675"/>
      <c r="DO35" s="675"/>
      <c r="DP35" s="675"/>
      <c r="DQ35" s="675"/>
      <c r="DR35" s="675"/>
      <c r="DS35" s="675"/>
      <c r="DT35" s="675"/>
      <c r="DU35" s="675"/>
      <c r="DV35" s="676"/>
      <c r="DW35" s="667">
        <v>3.6</v>
      </c>
      <c r="DX35" s="677"/>
      <c r="DY35" s="677"/>
      <c r="DZ35" s="677"/>
      <c r="EA35" s="677"/>
      <c r="EB35" s="677"/>
      <c r="EC35" s="698"/>
    </row>
    <row r="36" spans="2:133" ht="11.25" customHeight="1" x14ac:dyDescent="0.15">
      <c r="B36" s="661" t="s">
        <v>333</v>
      </c>
      <c r="C36" s="662"/>
      <c r="D36" s="662"/>
      <c r="E36" s="662"/>
      <c r="F36" s="662"/>
      <c r="G36" s="662"/>
      <c r="H36" s="662"/>
      <c r="I36" s="662"/>
      <c r="J36" s="662"/>
      <c r="K36" s="662"/>
      <c r="L36" s="662"/>
      <c r="M36" s="662"/>
      <c r="N36" s="662"/>
      <c r="O36" s="662"/>
      <c r="P36" s="662"/>
      <c r="Q36" s="663"/>
      <c r="R36" s="664">
        <v>8272</v>
      </c>
      <c r="S36" s="665"/>
      <c r="T36" s="665"/>
      <c r="U36" s="665"/>
      <c r="V36" s="665"/>
      <c r="W36" s="665"/>
      <c r="X36" s="665"/>
      <c r="Y36" s="666"/>
      <c r="Z36" s="691">
        <v>0.4</v>
      </c>
      <c r="AA36" s="691"/>
      <c r="AB36" s="691"/>
      <c r="AC36" s="691"/>
      <c r="AD36" s="692" t="s">
        <v>244</v>
      </c>
      <c r="AE36" s="692"/>
      <c r="AF36" s="692"/>
      <c r="AG36" s="692"/>
      <c r="AH36" s="692"/>
      <c r="AI36" s="692"/>
      <c r="AJ36" s="692"/>
      <c r="AK36" s="692"/>
      <c r="AL36" s="667" t="s">
        <v>238</v>
      </c>
      <c r="AM36" s="668"/>
      <c r="AN36" s="668"/>
      <c r="AO36" s="693"/>
      <c r="AP36" s="221"/>
      <c r="AQ36" s="714" t="s">
        <v>334</v>
      </c>
      <c r="AR36" s="715"/>
      <c r="AS36" s="715"/>
      <c r="AT36" s="715"/>
      <c r="AU36" s="715"/>
      <c r="AV36" s="715"/>
      <c r="AW36" s="715"/>
      <c r="AX36" s="715"/>
      <c r="AY36" s="716"/>
      <c r="AZ36" s="717">
        <v>83379</v>
      </c>
      <c r="BA36" s="718"/>
      <c r="BB36" s="718"/>
      <c r="BC36" s="718"/>
      <c r="BD36" s="718"/>
      <c r="BE36" s="718"/>
      <c r="BF36" s="719"/>
      <c r="BG36" s="720" t="s">
        <v>335</v>
      </c>
      <c r="BH36" s="721"/>
      <c r="BI36" s="721"/>
      <c r="BJ36" s="721"/>
      <c r="BK36" s="721"/>
      <c r="BL36" s="721"/>
      <c r="BM36" s="721"/>
      <c r="BN36" s="721"/>
      <c r="BO36" s="721"/>
      <c r="BP36" s="721"/>
      <c r="BQ36" s="721"/>
      <c r="BR36" s="721"/>
      <c r="BS36" s="721"/>
      <c r="BT36" s="721"/>
      <c r="BU36" s="722"/>
      <c r="BV36" s="717">
        <v>1764</v>
      </c>
      <c r="BW36" s="718"/>
      <c r="BX36" s="718"/>
      <c r="BY36" s="718"/>
      <c r="BZ36" s="718"/>
      <c r="CA36" s="718"/>
      <c r="CB36" s="719"/>
      <c r="CD36" s="706" t="s">
        <v>336</v>
      </c>
      <c r="CE36" s="703"/>
      <c r="CF36" s="703"/>
      <c r="CG36" s="703"/>
      <c r="CH36" s="703"/>
      <c r="CI36" s="703"/>
      <c r="CJ36" s="703"/>
      <c r="CK36" s="703"/>
      <c r="CL36" s="703"/>
      <c r="CM36" s="703"/>
      <c r="CN36" s="703"/>
      <c r="CO36" s="703"/>
      <c r="CP36" s="703"/>
      <c r="CQ36" s="704"/>
      <c r="CR36" s="664">
        <v>224202</v>
      </c>
      <c r="CS36" s="665"/>
      <c r="CT36" s="665"/>
      <c r="CU36" s="665"/>
      <c r="CV36" s="665"/>
      <c r="CW36" s="665"/>
      <c r="CX36" s="665"/>
      <c r="CY36" s="666"/>
      <c r="CZ36" s="667">
        <v>10.5</v>
      </c>
      <c r="DA36" s="677"/>
      <c r="DB36" s="677"/>
      <c r="DC36" s="678"/>
      <c r="DD36" s="670">
        <v>206835</v>
      </c>
      <c r="DE36" s="665"/>
      <c r="DF36" s="665"/>
      <c r="DG36" s="665"/>
      <c r="DH36" s="665"/>
      <c r="DI36" s="665"/>
      <c r="DJ36" s="665"/>
      <c r="DK36" s="666"/>
      <c r="DL36" s="670">
        <v>150302</v>
      </c>
      <c r="DM36" s="665"/>
      <c r="DN36" s="665"/>
      <c r="DO36" s="665"/>
      <c r="DP36" s="665"/>
      <c r="DQ36" s="665"/>
      <c r="DR36" s="665"/>
      <c r="DS36" s="665"/>
      <c r="DT36" s="665"/>
      <c r="DU36" s="665"/>
      <c r="DV36" s="666"/>
      <c r="DW36" s="667">
        <v>12</v>
      </c>
      <c r="DX36" s="677"/>
      <c r="DY36" s="677"/>
      <c r="DZ36" s="677"/>
      <c r="EA36" s="677"/>
      <c r="EB36" s="677"/>
      <c r="EC36" s="698"/>
    </row>
    <row r="37" spans="2:133" ht="11.25" customHeight="1" x14ac:dyDescent="0.15">
      <c r="B37" s="661" t="s">
        <v>337</v>
      </c>
      <c r="C37" s="662"/>
      <c r="D37" s="662"/>
      <c r="E37" s="662"/>
      <c r="F37" s="662"/>
      <c r="G37" s="662"/>
      <c r="H37" s="662"/>
      <c r="I37" s="662"/>
      <c r="J37" s="662"/>
      <c r="K37" s="662"/>
      <c r="L37" s="662"/>
      <c r="M37" s="662"/>
      <c r="N37" s="662"/>
      <c r="O37" s="662"/>
      <c r="P37" s="662"/>
      <c r="Q37" s="663"/>
      <c r="R37" s="664">
        <v>196048</v>
      </c>
      <c r="S37" s="665"/>
      <c r="T37" s="665"/>
      <c r="U37" s="665"/>
      <c r="V37" s="665"/>
      <c r="W37" s="665"/>
      <c r="X37" s="665"/>
      <c r="Y37" s="666"/>
      <c r="Z37" s="691">
        <v>8.6999999999999993</v>
      </c>
      <c r="AA37" s="691"/>
      <c r="AB37" s="691"/>
      <c r="AC37" s="691"/>
      <c r="AD37" s="692" t="s">
        <v>238</v>
      </c>
      <c r="AE37" s="692"/>
      <c r="AF37" s="692"/>
      <c r="AG37" s="692"/>
      <c r="AH37" s="692"/>
      <c r="AI37" s="692"/>
      <c r="AJ37" s="692"/>
      <c r="AK37" s="692"/>
      <c r="AL37" s="667" t="s">
        <v>244</v>
      </c>
      <c r="AM37" s="668"/>
      <c r="AN37" s="668"/>
      <c r="AO37" s="693"/>
      <c r="AQ37" s="699" t="s">
        <v>338</v>
      </c>
      <c r="AR37" s="700"/>
      <c r="AS37" s="700"/>
      <c r="AT37" s="700"/>
      <c r="AU37" s="700"/>
      <c r="AV37" s="700"/>
      <c r="AW37" s="700"/>
      <c r="AX37" s="700"/>
      <c r="AY37" s="701"/>
      <c r="AZ37" s="664">
        <v>18917</v>
      </c>
      <c r="BA37" s="665"/>
      <c r="BB37" s="665"/>
      <c r="BC37" s="665"/>
      <c r="BD37" s="675"/>
      <c r="BE37" s="675"/>
      <c r="BF37" s="702"/>
      <c r="BG37" s="706" t="s">
        <v>339</v>
      </c>
      <c r="BH37" s="703"/>
      <c r="BI37" s="703"/>
      <c r="BJ37" s="703"/>
      <c r="BK37" s="703"/>
      <c r="BL37" s="703"/>
      <c r="BM37" s="703"/>
      <c r="BN37" s="703"/>
      <c r="BO37" s="703"/>
      <c r="BP37" s="703"/>
      <c r="BQ37" s="703"/>
      <c r="BR37" s="703"/>
      <c r="BS37" s="703"/>
      <c r="BT37" s="703"/>
      <c r="BU37" s="704"/>
      <c r="BV37" s="664">
        <v>1265</v>
      </c>
      <c r="BW37" s="665"/>
      <c r="BX37" s="665"/>
      <c r="BY37" s="665"/>
      <c r="BZ37" s="665"/>
      <c r="CA37" s="665"/>
      <c r="CB37" s="705"/>
      <c r="CD37" s="706" t="s">
        <v>340</v>
      </c>
      <c r="CE37" s="703"/>
      <c r="CF37" s="703"/>
      <c r="CG37" s="703"/>
      <c r="CH37" s="703"/>
      <c r="CI37" s="703"/>
      <c r="CJ37" s="703"/>
      <c r="CK37" s="703"/>
      <c r="CL37" s="703"/>
      <c r="CM37" s="703"/>
      <c r="CN37" s="703"/>
      <c r="CO37" s="703"/>
      <c r="CP37" s="703"/>
      <c r="CQ37" s="704"/>
      <c r="CR37" s="664">
        <v>46977</v>
      </c>
      <c r="CS37" s="675"/>
      <c r="CT37" s="675"/>
      <c r="CU37" s="675"/>
      <c r="CV37" s="675"/>
      <c r="CW37" s="675"/>
      <c r="CX37" s="675"/>
      <c r="CY37" s="676"/>
      <c r="CZ37" s="667">
        <v>2.2000000000000002</v>
      </c>
      <c r="DA37" s="677"/>
      <c r="DB37" s="677"/>
      <c r="DC37" s="678"/>
      <c r="DD37" s="670">
        <v>45777</v>
      </c>
      <c r="DE37" s="675"/>
      <c r="DF37" s="675"/>
      <c r="DG37" s="675"/>
      <c r="DH37" s="675"/>
      <c r="DI37" s="675"/>
      <c r="DJ37" s="675"/>
      <c r="DK37" s="676"/>
      <c r="DL37" s="670">
        <v>45576</v>
      </c>
      <c r="DM37" s="675"/>
      <c r="DN37" s="675"/>
      <c r="DO37" s="675"/>
      <c r="DP37" s="675"/>
      <c r="DQ37" s="675"/>
      <c r="DR37" s="675"/>
      <c r="DS37" s="675"/>
      <c r="DT37" s="675"/>
      <c r="DU37" s="675"/>
      <c r="DV37" s="676"/>
      <c r="DW37" s="667">
        <v>3.6</v>
      </c>
      <c r="DX37" s="677"/>
      <c r="DY37" s="677"/>
      <c r="DZ37" s="677"/>
      <c r="EA37" s="677"/>
      <c r="EB37" s="677"/>
      <c r="EC37" s="698"/>
    </row>
    <row r="38" spans="2:133" ht="11.25" customHeight="1" x14ac:dyDescent="0.15">
      <c r="B38" s="661" t="s">
        <v>341</v>
      </c>
      <c r="C38" s="662"/>
      <c r="D38" s="662"/>
      <c r="E38" s="662"/>
      <c r="F38" s="662"/>
      <c r="G38" s="662"/>
      <c r="H38" s="662"/>
      <c r="I38" s="662"/>
      <c r="J38" s="662"/>
      <c r="K38" s="662"/>
      <c r="L38" s="662"/>
      <c r="M38" s="662"/>
      <c r="N38" s="662"/>
      <c r="O38" s="662"/>
      <c r="P38" s="662"/>
      <c r="Q38" s="663"/>
      <c r="R38" s="664">
        <v>89986</v>
      </c>
      <c r="S38" s="665"/>
      <c r="T38" s="665"/>
      <c r="U38" s="665"/>
      <c r="V38" s="665"/>
      <c r="W38" s="665"/>
      <c r="X38" s="665"/>
      <c r="Y38" s="666"/>
      <c r="Z38" s="691">
        <v>4</v>
      </c>
      <c r="AA38" s="691"/>
      <c r="AB38" s="691"/>
      <c r="AC38" s="691"/>
      <c r="AD38" s="692" t="s">
        <v>251</v>
      </c>
      <c r="AE38" s="692"/>
      <c r="AF38" s="692"/>
      <c r="AG38" s="692"/>
      <c r="AH38" s="692"/>
      <c r="AI38" s="692"/>
      <c r="AJ38" s="692"/>
      <c r="AK38" s="692"/>
      <c r="AL38" s="667" t="s">
        <v>244</v>
      </c>
      <c r="AM38" s="668"/>
      <c r="AN38" s="668"/>
      <c r="AO38" s="693"/>
      <c r="AQ38" s="699" t="s">
        <v>342</v>
      </c>
      <c r="AR38" s="700"/>
      <c r="AS38" s="700"/>
      <c r="AT38" s="700"/>
      <c r="AU38" s="700"/>
      <c r="AV38" s="700"/>
      <c r="AW38" s="700"/>
      <c r="AX38" s="700"/>
      <c r="AY38" s="701"/>
      <c r="AZ38" s="664">
        <v>17253</v>
      </c>
      <c r="BA38" s="665"/>
      <c r="BB38" s="665"/>
      <c r="BC38" s="665"/>
      <c r="BD38" s="675"/>
      <c r="BE38" s="675"/>
      <c r="BF38" s="702"/>
      <c r="BG38" s="706" t="s">
        <v>343</v>
      </c>
      <c r="BH38" s="703"/>
      <c r="BI38" s="703"/>
      <c r="BJ38" s="703"/>
      <c r="BK38" s="703"/>
      <c r="BL38" s="703"/>
      <c r="BM38" s="703"/>
      <c r="BN38" s="703"/>
      <c r="BO38" s="703"/>
      <c r="BP38" s="703"/>
      <c r="BQ38" s="703"/>
      <c r="BR38" s="703"/>
      <c r="BS38" s="703"/>
      <c r="BT38" s="703"/>
      <c r="BU38" s="704"/>
      <c r="BV38" s="664">
        <v>72</v>
      </c>
      <c r="BW38" s="665"/>
      <c r="BX38" s="665"/>
      <c r="BY38" s="665"/>
      <c r="BZ38" s="665"/>
      <c r="CA38" s="665"/>
      <c r="CB38" s="705"/>
      <c r="CD38" s="706" t="s">
        <v>344</v>
      </c>
      <c r="CE38" s="703"/>
      <c r="CF38" s="703"/>
      <c r="CG38" s="703"/>
      <c r="CH38" s="703"/>
      <c r="CI38" s="703"/>
      <c r="CJ38" s="703"/>
      <c r="CK38" s="703"/>
      <c r="CL38" s="703"/>
      <c r="CM38" s="703"/>
      <c r="CN38" s="703"/>
      <c r="CO38" s="703"/>
      <c r="CP38" s="703"/>
      <c r="CQ38" s="704"/>
      <c r="CR38" s="664">
        <v>83379</v>
      </c>
      <c r="CS38" s="665"/>
      <c r="CT38" s="665"/>
      <c r="CU38" s="665"/>
      <c r="CV38" s="665"/>
      <c r="CW38" s="665"/>
      <c r="CX38" s="665"/>
      <c r="CY38" s="666"/>
      <c r="CZ38" s="667">
        <v>3.9</v>
      </c>
      <c r="DA38" s="677"/>
      <c r="DB38" s="677"/>
      <c r="DC38" s="678"/>
      <c r="DD38" s="670">
        <v>76832</v>
      </c>
      <c r="DE38" s="665"/>
      <c r="DF38" s="665"/>
      <c r="DG38" s="665"/>
      <c r="DH38" s="665"/>
      <c r="DI38" s="665"/>
      <c r="DJ38" s="665"/>
      <c r="DK38" s="666"/>
      <c r="DL38" s="670">
        <v>39674</v>
      </c>
      <c r="DM38" s="665"/>
      <c r="DN38" s="665"/>
      <c r="DO38" s="665"/>
      <c r="DP38" s="665"/>
      <c r="DQ38" s="665"/>
      <c r="DR38" s="665"/>
      <c r="DS38" s="665"/>
      <c r="DT38" s="665"/>
      <c r="DU38" s="665"/>
      <c r="DV38" s="666"/>
      <c r="DW38" s="667">
        <v>3.2</v>
      </c>
      <c r="DX38" s="677"/>
      <c r="DY38" s="677"/>
      <c r="DZ38" s="677"/>
      <c r="EA38" s="677"/>
      <c r="EB38" s="677"/>
      <c r="EC38" s="698"/>
    </row>
    <row r="39" spans="2:133" ht="11.25" customHeight="1" x14ac:dyDescent="0.15">
      <c r="B39" s="661" t="s">
        <v>345</v>
      </c>
      <c r="C39" s="662"/>
      <c r="D39" s="662"/>
      <c r="E39" s="662"/>
      <c r="F39" s="662"/>
      <c r="G39" s="662"/>
      <c r="H39" s="662"/>
      <c r="I39" s="662"/>
      <c r="J39" s="662"/>
      <c r="K39" s="662"/>
      <c r="L39" s="662"/>
      <c r="M39" s="662"/>
      <c r="N39" s="662"/>
      <c r="O39" s="662"/>
      <c r="P39" s="662"/>
      <c r="Q39" s="663"/>
      <c r="R39" s="664">
        <v>72563</v>
      </c>
      <c r="S39" s="665"/>
      <c r="T39" s="665"/>
      <c r="U39" s="665"/>
      <c r="V39" s="665"/>
      <c r="W39" s="665"/>
      <c r="X39" s="665"/>
      <c r="Y39" s="666"/>
      <c r="Z39" s="691">
        <v>3.2</v>
      </c>
      <c r="AA39" s="691"/>
      <c r="AB39" s="691"/>
      <c r="AC39" s="691"/>
      <c r="AD39" s="692">
        <v>2</v>
      </c>
      <c r="AE39" s="692"/>
      <c r="AF39" s="692"/>
      <c r="AG39" s="692"/>
      <c r="AH39" s="692"/>
      <c r="AI39" s="692"/>
      <c r="AJ39" s="692"/>
      <c r="AK39" s="692"/>
      <c r="AL39" s="667">
        <v>0</v>
      </c>
      <c r="AM39" s="668"/>
      <c r="AN39" s="668"/>
      <c r="AO39" s="693"/>
      <c r="AQ39" s="699" t="s">
        <v>346</v>
      </c>
      <c r="AR39" s="700"/>
      <c r="AS39" s="700"/>
      <c r="AT39" s="700"/>
      <c r="AU39" s="700"/>
      <c r="AV39" s="700"/>
      <c r="AW39" s="700"/>
      <c r="AX39" s="700"/>
      <c r="AY39" s="701"/>
      <c r="AZ39" s="664">
        <v>2890</v>
      </c>
      <c r="BA39" s="665"/>
      <c r="BB39" s="665"/>
      <c r="BC39" s="665"/>
      <c r="BD39" s="675"/>
      <c r="BE39" s="675"/>
      <c r="BF39" s="702"/>
      <c r="BG39" s="706" t="s">
        <v>347</v>
      </c>
      <c r="BH39" s="703"/>
      <c r="BI39" s="703"/>
      <c r="BJ39" s="703"/>
      <c r="BK39" s="703"/>
      <c r="BL39" s="703"/>
      <c r="BM39" s="703"/>
      <c r="BN39" s="703"/>
      <c r="BO39" s="703"/>
      <c r="BP39" s="703"/>
      <c r="BQ39" s="703"/>
      <c r="BR39" s="703"/>
      <c r="BS39" s="703"/>
      <c r="BT39" s="703"/>
      <c r="BU39" s="704"/>
      <c r="BV39" s="664">
        <v>148</v>
      </c>
      <c r="BW39" s="665"/>
      <c r="BX39" s="665"/>
      <c r="BY39" s="665"/>
      <c r="BZ39" s="665"/>
      <c r="CA39" s="665"/>
      <c r="CB39" s="705"/>
      <c r="CD39" s="706" t="s">
        <v>348</v>
      </c>
      <c r="CE39" s="703"/>
      <c r="CF39" s="703"/>
      <c r="CG39" s="703"/>
      <c r="CH39" s="703"/>
      <c r="CI39" s="703"/>
      <c r="CJ39" s="703"/>
      <c r="CK39" s="703"/>
      <c r="CL39" s="703"/>
      <c r="CM39" s="703"/>
      <c r="CN39" s="703"/>
      <c r="CO39" s="703"/>
      <c r="CP39" s="703"/>
      <c r="CQ39" s="704"/>
      <c r="CR39" s="664">
        <v>188351</v>
      </c>
      <c r="CS39" s="675"/>
      <c r="CT39" s="675"/>
      <c r="CU39" s="675"/>
      <c r="CV39" s="675"/>
      <c r="CW39" s="675"/>
      <c r="CX39" s="675"/>
      <c r="CY39" s="676"/>
      <c r="CZ39" s="667">
        <v>8.8000000000000007</v>
      </c>
      <c r="DA39" s="677"/>
      <c r="DB39" s="677"/>
      <c r="DC39" s="678"/>
      <c r="DD39" s="670">
        <v>149697</v>
      </c>
      <c r="DE39" s="675"/>
      <c r="DF39" s="675"/>
      <c r="DG39" s="675"/>
      <c r="DH39" s="675"/>
      <c r="DI39" s="675"/>
      <c r="DJ39" s="675"/>
      <c r="DK39" s="676"/>
      <c r="DL39" s="670" t="s">
        <v>238</v>
      </c>
      <c r="DM39" s="675"/>
      <c r="DN39" s="675"/>
      <c r="DO39" s="675"/>
      <c r="DP39" s="675"/>
      <c r="DQ39" s="675"/>
      <c r="DR39" s="675"/>
      <c r="DS39" s="675"/>
      <c r="DT39" s="675"/>
      <c r="DU39" s="675"/>
      <c r="DV39" s="676"/>
      <c r="DW39" s="667" t="s">
        <v>238</v>
      </c>
      <c r="DX39" s="677"/>
      <c r="DY39" s="677"/>
      <c r="DZ39" s="677"/>
      <c r="EA39" s="677"/>
      <c r="EB39" s="677"/>
      <c r="EC39" s="698"/>
    </row>
    <row r="40" spans="2:133" ht="11.25" customHeight="1" x14ac:dyDescent="0.15">
      <c r="B40" s="661" t="s">
        <v>349</v>
      </c>
      <c r="C40" s="662"/>
      <c r="D40" s="662"/>
      <c r="E40" s="662"/>
      <c r="F40" s="662"/>
      <c r="G40" s="662"/>
      <c r="H40" s="662"/>
      <c r="I40" s="662"/>
      <c r="J40" s="662"/>
      <c r="K40" s="662"/>
      <c r="L40" s="662"/>
      <c r="M40" s="662"/>
      <c r="N40" s="662"/>
      <c r="O40" s="662"/>
      <c r="P40" s="662"/>
      <c r="Q40" s="663"/>
      <c r="R40" s="664">
        <v>231882</v>
      </c>
      <c r="S40" s="665"/>
      <c r="T40" s="665"/>
      <c r="U40" s="665"/>
      <c r="V40" s="665"/>
      <c r="W40" s="665"/>
      <c r="X40" s="665"/>
      <c r="Y40" s="666"/>
      <c r="Z40" s="691">
        <v>10.3</v>
      </c>
      <c r="AA40" s="691"/>
      <c r="AB40" s="691"/>
      <c r="AC40" s="691"/>
      <c r="AD40" s="692" t="s">
        <v>244</v>
      </c>
      <c r="AE40" s="692"/>
      <c r="AF40" s="692"/>
      <c r="AG40" s="692"/>
      <c r="AH40" s="692"/>
      <c r="AI40" s="692"/>
      <c r="AJ40" s="692"/>
      <c r="AK40" s="692"/>
      <c r="AL40" s="667" t="s">
        <v>244</v>
      </c>
      <c r="AM40" s="668"/>
      <c r="AN40" s="668"/>
      <c r="AO40" s="693"/>
      <c r="AQ40" s="699" t="s">
        <v>350</v>
      </c>
      <c r="AR40" s="700"/>
      <c r="AS40" s="700"/>
      <c r="AT40" s="700"/>
      <c r="AU40" s="700"/>
      <c r="AV40" s="700"/>
      <c r="AW40" s="700"/>
      <c r="AX40" s="700"/>
      <c r="AY40" s="701"/>
      <c r="AZ40" s="664" t="s">
        <v>244</v>
      </c>
      <c r="BA40" s="665"/>
      <c r="BB40" s="665"/>
      <c r="BC40" s="665"/>
      <c r="BD40" s="675"/>
      <c r="BE40" s="675"/>
      <c r="BF40" s="702"/>
      <c r="BG40" s="707" t="s">
        <v>351</v>
      </c>
      <c r="BH40" s="708"/>
      <c r="BI40" s="708"/>
      <c r="BJ40" s="708"/>
      <c r="BK40" s="708"/>
      <c r="BL40" s="222"/>
      <c r="BM40" s="703" t="s">
        <v>352</v>
      </c>
      <c r="BN40" s="703"/>
      <c r="BO40" s="703"/>
      <c r="BP40" s="703"/>
      <c r="BQ40" s="703"/>
      <c r="BR40" s="703"/>
      <c r="BS40" s="703"/>
      <c r="BT40" s="703"/>
      <c r="BU40" s="704"/>
      <c r="BV40" s="664">
        <v>56</v>
      </c>
      <c r="BW40" s="665"/>
      <c r="BX40" s="665"/>
      <c r="BY40" s="665"/>
      <c r="BZ40" s="665"/>
      <c r="CA40" s="665"/>
      <c r="CB40" s="705"/>
      <c r="CD40" s="706" t="s">
        <v>353</v>
      </c>
      <c r="CE40" s="703"/>
      <c r="CF40" s="703"/>
      <c r="CG40" s="703"/>
      <c r="CH40" s="703"/>
      <c r="CI40" s="703"/>
      <c r="CJ40" s="703"/>
      <c r="CK40" s="703"/>
      <c r="CL40" s="703"/>
      <c r="CM40" s="703"/>
      <c r="CN40" s="703"/>
      <c r="CO40" s="703"/>
      <c r="CP40" s="703"/>
      <c r="CQ40" s="704"/>
      <c r="CR40" s="664" t="s">
        <v>238</v>
      </c>
      <c r="CS40" s="665"/>
      <c r="CT40" s="665"/>
      <c r="CU40" s="665"/>
      <c r="CV40" s="665"/>
      <c r="CW40" s="665"/>
      <c r="CX40" s="665"/>
      <c r="CY40" s="666"/>
      <c r="CZ40" s="667" t="s">
        <v>251</v>
      </c>
      <c r="DA40" s="677"/>
      <c r="DB40" s="677"/>
      <c r="DC40" s="678"/>
      <c r="DD40" s="670" t="s">
        <v>244</v>
      </c>
      <c r="DE40" s="665"/>
      <c r="DF40" s="665"/>
      <c r="DG40" s="665"/>
      <c r="DH40" s="665"/>
      <c r="DI40" s="665"/>
      <c r="DJ40" s="665"/>
      <c r="DK40" s="666"/>
      <c r="DL40" s="670" t="s">
        <v>238</v>
      </c>
      <c r="DM40" s="665"/>
      <c r="DN40" s="665"/>
      <c r="DO40" s="665"/>
      <c r="DP40" s="665"/>
      <c r="DQ40" s="665"/>
      <c r="DR40" s="665"/>
      <c r="DS40" s="665"/>
      <c r="DT40" s="665"/>
      <c r="DU40" s="665"/>
      <c r="DV40" s="666"/>
      <c r="DW40" s="667" t="s">
        <v>238</v>
      </c>
      <c r="DX40" s="677"/>
      <c r="DY40" s="677"/>
      <c r="DZ40" s="677"/>
      <c r="EA40" s="677"/>
      <c r="EB40" s="677"/>
      <c r="EC40" s="698"/>
    </row>
    <row r="41" spans="2:133" ht="11.25" customHeight="1" x14ac:dyDescent="0.15">
      <c r="B41" s="661" t="s">
        <v>354</v>
      </c>
      <c r="C41" s="662"/>
      <c r="D41" s="662"/>
      <c r="E41" s="662"/>
      <c r="F41" s="662"/>
      <c r="G41" s="662"/>
      <c r="H41" s="662"/>
      <c r="I41" s="662"/>
      <c r="J41" s="662"/>
      <c r="K41" s="662"/>
      <c r="L41" s="662"/>
      <c r="M41" s="662"/>
      <c r="N41" s="662"/>
      <c r="O41" s="662"/>
      <c r="P41" s="662"/>
      <c r="Q41" s="663"/>
      <c r="R41" s="664" t="s">
        <v>238</v>
      </c>
      <c r="S41" s="665"/>
      <c r="T41" s="665"/>
      <c r="U41" s="665"/>
      <c r="V41" s="665"/>
      <c r="W41" s="665"/>
      <c r="X41" s="665"/>
      <c r="Y41" s="666"/>
      <c r="Z41" s="691" t="s">
        <v>238</v>
      </c>
      <c r="AA41" s="691"/>
      <c r="AB41" s="691"/>
      <c r="AC41" s="691"/>
      <c r="AD41" s="692" t="s">
        <v>244</v>
      </c>
      <c r="AE41" s="692"/>
      <c r="AF41" s="692"/>
      <c r="AG41" s="692"/>
      <c r="AH41" s="692"/>
      <c r="AI41" s="692"/>
      <c r="AJ41" s="692"/>
      <c r="AK41" s="692"/>
      <c r="AL41" s="667" t="s">
        <v>244</v>
      </c>
      <c r="AM41" s="668"/>
      <c r="AN41" s="668"/>
      <c r="AO41" s="693"/>
      <c r="AQ41" s="699" t="s">
        <v>355</v>
      </c>
      <c r="AR41" s="700"/>
      <c r="AS41" s="700"/>
      <c r="AT41" s="700"/>
      <c r="AU41" s="700"/>
      <c r="AV41" s="700"/>
      <c r="AW41" s="700"/>
      <c r="AX41" s="700"/>
      <c r="AY41" s="701"/>
      <c r="AZ41" s="664">
        <v>10802</v>
      </c>
      <c r="BA41" s="665"/>
      <c r="BB41" s="665"/>
      <c r="BC41" s="665"/>
      <c r="BD41" s="675"/>
      <c r="BE41" s="675"/>
      <c r="BF41" s="702"/>
      <c r="BG41" s="707"/>
      <c r="BH41" s="708"/>
      <c r="BI41" s="708"/>
      <c r="BJ41" s="708"/>
      <c r="BK41" s="708"/>
      <c r="BL41" s="222"/>
      <c r="BM41" s="703" t="s">
        <v>356</v>
      </c>
      <c r="BN41" s="703"/>
      <c r="BO41" s="703"/>
      <c r="BP41" s="703"/>
      <c r="BQ41" s="703"/>
      <c r="BR41" s="703"/>
      <c r="BS41" s="703"/>
      <c r="BT41" s="703"/>
      <c r="BU41" s="704"/>
      <c r="BV41" s="664">
        <v>2</v>
      </c>
      <c r="BW41" s="665"/>
      <c r="BX41" s="665"/>
      <c r="BY41" s="665"/>
      <c r="BZ41" s="665"/>
      <c r="CA41" s="665"/>
      <c r="CB41" s="705"/>
      <c r="CD41" s="706" t="s">
        <v>357</v>
      </c>
      <c r="CE41" s="703"/>
      <c r="CF41" s="703"/>
      <c r="CG41" s="703"/>
      <c r="CH41" s="703"/>
      <c r="CI41" s="703"/>
      <c r="CJ41" s="703"/>
      <c r="CK41" s="703"/>
      <c r="CL41" s="703"/>
      <c r="CM41" s="703"/>
      <c r="CN41" s="703"/>
      <c r="CO41" s="703"/>
      <c r="CP41" s="703"/>
      <c r="CQ41" s="704"/>
      <c r="CR41" s="664" t="s">
        <v>244</v>
      </c>
      <c r="CS41" s="675"/>
      <c r="CT41" s="675"/>
      <c r="CU41" s="675"/>
      <c r="CV41" s="675"/>
      <c r="CW41" s="675"/>
      <c r="CX41" s="675"/>
      <c r="CY41" s="676"/>
      <c r="CZ41" s="667" t="s">
        <v>238</v>
      </c>
      <c r="DA41" s="677"/>
      <c r="DB41" s="677"/>
      <c r="DC41" s="678"/>
      <c r="DD41" s="670" t="s">
        <v>244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358</v>
      </c>
      <c r="C42" s="662"/>
      <c r="D42" s="662"/>
      <c r="E42" s="662"/>
      <c r="F42" s="662"/>
      <c r="G42" s="662"/>
      <c r="H42" s="662"/>
      <c r="I42" s="662"/>
      <c r="J42" s="662"/>
      <c r="K42" s="662"/>
      <c r="L42" s="662"/>
      <c r="M42" s="662"/>
      <c r="N42" s="662"/>
      <c r="O42" s="662"/>
      <c r="P42" s="662"/>
      <c r="Q42" s="663"/>
      <c r="R42" s="664" t="s">
        <v>244</v>
      </c>
      <c r="S42" s="665"/>
      <c r="T42" s="665"/>
      <c r="U42" s="665"/>
      <c r="V42" s="665"/>
      <c r="W42" s="665"/>
      <c r="X42" s="665"/>
      <c r="Y42" s="666"/>
      <c r="Z42" s="691" t="s">
        <v>238</v>
      </c>
      <c r="AA42" s="691"/>
      <c r="AB42" s="691"/>
      <c r="AC42" s="691"/>
      <c r="AD42" s="692" t="s">
        <v>244</v>
      </c>
      <c r="AE42" s="692"/>
      <c r="AF42" s="692"/>
      <c r="AG42" s="692"/>
      <c r="AH42" s="692"/>
      <c r="AI42" s="692"/>
      <c r="AJ42" s="692"/>
      <c r="AK42" s="692"/>
      <c r="AL42" s="667" t="s">
        <v>244</v>
      </c>
      <c r="AM42" s="668"/>
      <c r="AN42" s="668"/>
      <c r="AO42" s="693"/>
      <c r="AQ42" s="711" t="s">
        <v>359</v>
      </c>
      <c r="AR42" s="712"/>
      <c r="AS42" s="712"/>
      <c r="AT42" s="712"/>
      <c r="AU42" s="712"/>
      <c r="AV42" s="712"/>
      <c r="AW42" s="712"/>
      <c r="AX42" s="712"/>
      <c r="AY42" s="713"/>
      <c r="AZ42" s="644">
        <v>33517</v>
      </c>
      <c r="BA42" s="679"/>
      <c r="BB42" s="679"/>
      <c r="BC42" s="679"/>
      <c r="BD42" s="645"/>
      <c r="BE42" s="645"/>
      <c r="BF42" s="694"/>
      <c r="BG42" s="709"/>
      <c r="BH42" s="710"/>
      <c r="BI42" s="710"/>
      <c r="BJ42" s="710"/>
      <c r="BK42" s="710"/>
      <c r="BL42" s="223"/>
      <c r="BM42" s="695" t="s">
        <v>360</v>
      </c>
      <c r="BN42" s="695"/>
      <c r="BO42" s="695"/>
      <c r="BP42" s="695"/>
      <c r="BQ42" s="695"/>
      <c r="BR42" s="695"/>
      <c r="BS42" s="695"/>
      <c r="BT42" s="695"/>
      <c r="BU42" s="696"/>
      <c r="BV42" s="644">
        <v>169</v>
      </c>
      <c r="BW42" s="679"/>
      <c r="BX42" s="679"/>
      <c r="BY42" s="679"/>
      <c r="BZ42" s="679"/>
      <c r="CA42" s="679"/>
      <c r="CB42" s="697"/>
      <c r="CD42" s="661" t="s">
        <v>361</v>
      </c>
      <c r="CE42" s="662"/>
      <c r="CF42" s="662"/>
      <c r="CG42" s="662"/>
      <c r="CH42" s="662"/>
      <c r="CI42" s="662"/>
      <c r="CJ42" s="662"/>
      <c r="CK42" s="662"/>
      <c r="CL42" s="662"/>
      <c r="CM42" s="662"/>
      <c r="CN42" s="662"/>
      <c r="CO42" s="662"/>
      <c r="CP42" s="662"/>
      <c r="CQ42" s="663"/>
      <c r="CR42" s="664">
        <v>379923</v>
      </c>
      <c r="CS42" s="675"/>
      <c r="CT42" s="675"/>
      <c r="CU42" s="675"/>
      <c r="CV42" s="675"/>
      <c r="CW42" s="675"/>
      <c r="CX42" s="675"/>
      <c r="CY42" s="676"/>
      <c r="CZ42" s="667">
        <v>17.8</v>
      </c>
      <c r="DA42" s="677"/>
      <c r="DB42" s="677"/>
      <c r="DC42" s="678"/>
      <c r="DD42" s="670">
        <v>32727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362</v>
      </c>
      <c r="C43" s="662"/>
      <c r="D43" s="662"/>
      <c r="E43" s="662"/>
      <c r="F43" s="662"/>
      <c r="G43" s="662"/>
      <c r="H43" s="662"/>
      <c r="I43" s="662"/>
      <c r="J43" s="662"/>
      <c r="K43" s="662"/>
      <c r="L43" s="662"/>
      <c r="M43" s="662"/>
      <c r="N43" s="662"/>
      <c r="O43" s="662"/>
      <c r="P43" s="662"/>
      <c r="Q43" s="663"/>
      <c r="R43" s="664">
        <v>51382</v>
      </c>
      <c r="S43" s="665"/>
      <c r="T43" s="665"/>
      <c r="U43" s="665"/>
      <c r="V43" s="665"/>
      <c r="W43" s="665"/>
      <c r="X43" s="665"/>
      <c r="Y43" s="666"/>
      <c r="Z43" s="691">
        <v>2.2999999999999998</v>
      </c>
      <c r="AA43" s="691"/>
      <c r="AB43" s="691"/>
      <c r="AC43" s="691"/>
      <c r="AD43" s="692" t="s">
        <v>244</v>
      </c>
      <c r="AE43" s="692"/>
      <c r="AF43" s="692"/>
      <c r="AG43" s="692"/>
      <c r="AH43" s="692"/>
      <c r="AI43" s="692"/>
      <c r="AJ43" s="692"/>
      <c r="AK43" s="692"/>
      <c r="AL43" s="667" t="s">
        <v>244</v>
      </c>
      <c r="AM43" s="668"/>
      <c r="AN43" s="668"/>
      <c r="AO43" s="693"/>
      <c r="BV43" s="224"/>
      <c r="BW43" s="224"/>
      <c r="BX43" s="224"/>
      <c r="BY43" s="224"/>
      <c r="BZ43" s="224"/>
      <c r="CA43" s="224"/>
      <c r="CB43" s="224"/>
      <c r="CD43" s="661" t="s">
        <v>363</v>
      </c>
      <c r="CE43" s="662"/>
      <c r="CF43" s="662"/>
      <c r="CG43" s="662"/>
      <c r="CH43" s="662"/>
      <c r="CI43" s="662"/>
      <c r="CJ43" s="662"/>
      <c r="CK43" s="662"/>
      <c r="CL43" s="662"/>
      <c r="CM43" s="662"/>
      <c r="CN43" s="662"/>
      <c r="CO43" s="662"/>
      <c r="CP43" s="662"/>
      <c r="CQ43" s="663"/>
      <c r="CR43" s="664" t="s">
        <v>244</v>
      </c>
      <c r="CS43" s="675"/>
      <c r="CT43" s="675"/>
      <c r="CU43" s="675"/>
      <c r="CV43" s="675"/>
      <c r="CW43" s="675"/>
      <c r="CX43" s="675"/>
      <c r="CY43" s="676"/>
      <c r="CZ43" s="667" t="s">
        <v>251</v>
      </c>
      <c r="DA43" s="677"/>
      <c r="DB43" s="677"/>
      <c r="DC43" s="678"/>
      <c r="DD43" s="670" t="s">
        <v>238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364</v>
      </c>
      <c r="C44" s="642"/>
      <c r="D44" s="642"/>
      <c r="E44" s="642"/>
      <c r="F44" s="642"/>
      <c r="G44" s="642"/>
      <c r="H44" s="642"/>
      <c r="I44" s="642"/>
      <c r="J44" s="642"/>
      <c r="K44" s="642"/>
      <c r="L44" s="642"/>
      <c r="M44" s="642"/>
      <c r="N44" s="642"/>
      <c r="O44" s="642"/>
      <c r="P44" s="642"/>
      <c r="Q44" s="643"/>
      <c r="R44" s="644">
        <v>2242329</v>
      </c>
      <c r="S44" s="679"/>
      <c r="T44" s="679"/>
      <c r="U44" s="679"/>
      <c r="V44" s="679"/>
      <c r="W44" s="679"/>
      <c r="X44" s="679"/>
      <c r="Y44" s="680"/>
      <c r="Z44" s="681">
        <v>100</v>
      </c>
      <c r="AA44" s="681"/>
      <c r="AB44" s="681"/>
      <c r="AC44" s="681"/>
      <c r="AD44" s="682">
        <v>1202792</v>
      </c>
      <c r="AE44" s="682"/>
      <c r="AF44" s="682"/>
      <c r="AG44" s="682"/>
      <c r="AH44" s="682"/>
      <c r="AI44" s="682"/>
      <c r="AJ44" s="682"/>
      <c r="AK44" s="682"/>
      <c r="AL44" s="647">
        <v>100</v>
      </c>
      <c r="AM44" s="683"/>
      <c r="AN44" s="683"/>
      <c r="AO44" s="684"/>
      <c r="CD44" s="685" t="s">
        <v>310</v>
      </c>
      <c r="CE44" s="686"/>
      <c r="CF44" s="661" t="s">
        <v>365</v>
      </c>
      <c r="CG44" s="662"/>
      <c r="CH44" s="662"/>
      <c r="CI44" s="662"/>
      <c r="CJ44" s="662"/>
      <c r="CK44" s="662"/>
      <c r="CL44" s="662"/>
      <c r="CM44" s="662"/>
      <c r="CN44" s="662"/>
      <c r="CO44" s="662"/>
      <c r="CP44" s="662"/>
      <c r="CQ44" s="663"/>
      <c r="CR44" s="664">
        <v>379923</v>
      </c>
      <c r="CS44" s="665"/>
      <c r="CT44" s="665"/>
      <c r="CU44" s="665"/>
      <c r="CV44" s="665"/>
      <c r="CW44" s="665"/>
      <c r="CX44" s="665"/>
      <c r="CY44" s="666"/>
      <c r="CZ44" s="667">
        <v>17.8</v>
      </c>
      <c r="DA44" s="668"/>
      <c r="DB44" s="668"/>
      <c r="DC44" s="669"/>
      <c r="DD44" s="670">
        <v>32727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366</v>
      </c>
      <c r="CG45" s="662"/>
      <c r="CH45" s="662"/>
      <c r="CI45" s="662"/>
      <c r="CJ45" s="662"/>
      <c r="CK45" s="662"/>
      <c r="CL45" s="662"/>
      <c r="CM45" s="662"/>
      <c r="CN45" s="662"/>
      <c r="CO45" s="662"/>
      <c r="CP45" s="662"/>
      <c r="CQ45" s="663"/>
      <c r="CR45" s="664">
        <v>199797</v>
      </c>
      <c r="CS45" s="675"/>
      <c r="CT45" s="675"/>
      <c r="CU45" s="675"/>
      <c r="CV45" s="675"/>
      <c r="CW45" s="675"/>
      <c r="CX45" s="675"/>
      <c r="CY45" s="676"/>
      <c r="CZ45" s="667">
        <v>9.4</v>
      </c>
      <c r="DA45" s="677"/>
      <c r="DB45" s="677"/>
      <c r="DC45" s="678"/>
      <c r="DD45" s="670">
        <v>439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368</v>
      </c>
      <c r="CG46" s="662"/>
      <c r="CH46" s="662"/>
      <c r="CI46" s="662"/>
      <c r="CJ46" s="662"/>
      <c r="CK46" s="662"/>
      <c r="CL46" s="662"/>
      <c r="CM46" s="662"/>
      <c r="CN46" s="662"/>
      <c r="CO46" s="662"/>
      <c r="CP46" s="662"/>
      <c r="CQ46" s="663"/>
      <c r="CR46" s="664">
        <v>180126</v>
      </c>
      <c r="CS46" s="665"/>
      <c r="CT46" s="665"/>
      <c r="CU46" s="665"/>
      <c r="CV46" s="665"/>
      <c r="CW46" s="665"/>
      <c r="CX46" s="665"/>
      <c r="CY46" s="666"/>
      <c r="CZ46" s="667">
        <v>8.4</v>
      </c>
      <c r="DA46" s="668"/>
      <c r="DB46" s="668"/>
      <c r="DC46" s="669"/>
      <c r="DD46" s="670">
        <v>32288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370</v>
      </c>
      <c r="CG47" s="662"/>
      <c r="CH47" s="662"/>
      <c r="CI47" s="662"/>
      <c r="CJ47" s="662"/>
      <c r="CK47" s="662"/>
      <c r="CL47" s="662"/>
      <c r="CM47" s="662"/>
      <c r="CN47" s="662"/>
      <c r="CO47" s="662"/>
      <c r="CP47" s="662"/>
      <c r="CQ47" s="663"/>
      <c r="CR47" s="664" t="s">
        <v>244</v>
      </c>
      <c r="CS47" s="675"/>
      <c r="CT47" s="675"/>
      <c r="CU47" s="675"/>
      <c r="CV47" s="675"/>
      <c r="CW47" s="675"/>
      <c r="CX47" s="675"/>
      <c r="CY47" s="676"/>
      <c r="CZ47" s="667" t="s">
        <v>238</v>
      </c>
      <c r="DA47" s="677"/>
      <c r="DB47" s="677"/>
      <c r="DC47" s="678"/>
      <c r="DD47" s="670" t="s">
        <v>244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372</v>
      </c>
      <c r="CG48" s="662"/>
      <c r="CH48" s="662"/>
      <c r="CI48" s="662"/>
      <c r="CJ48" s="662"/>
      <c r="CK48" s="662"/>
      <c r="CL48" s="662"/>
      <c r="CM48" s="662"/>
      <c r="CN48" s="662"/>
      <c r="CO48" s="662"/>
      <c r="CP48" s="662"/>
      <c r="CQ48" s="663"/>
      <c r="CR48" s="664" t="s">
        <v>251</v>
      </c>
      <c r="CS48" s="665"/>
      <c r="CT48" s="665"/>
      <c r="CU48" s="665"/>
      <c r="CV48" s="665"/>
      <c r="CW48" s="665"/>
      <c r="CX48" s="665"/>
      <c r="CY48" s="666"/>
      <c r="CZ48" s="667" t="s">
        <v>244</v>
      </c>
      <c r="DA48" s="668"/>
      <c r="DB48" s="668"/>
      <c r="DC48" s="669"/>
      <c r="DD48" s="670" t="s">
        <v>244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373</v>
      </c>
      <c r="CE49" s="642"/>
      <c r="CF49" s="642"/>
      <c r="CG49" s="642"/>
      <c r="CH49" s="642"/>
      <c r="CI49" s="642"/>
      <c r="CJ49" s="642"/>
      <c r="CK49" s="642"/>
      <c r="CL49" s="642"/>
      <c r="CM49" s="642"/>
      <c r="CN49" s="642"/>
      <c r="CO49" s="642"/>
      <c r="CP49" s="642"/>
      <c r="CQ49" s="643"/>
      <c r="CR49" s="644">
        <v>2133723</v>
      </c>
      <c r="CS49" s="645"/>
      <c r="CT49" s="645"/>
      <c r="CU49" s="645"/>
      <c r="CV49" s="645"/>
      <c r="CW49" s="645"/>
      <c r="CX49" s="645"/>
      <c r="CY49" s="646"/>
      <c r="CZ49" s="647">
        <v>100</v>
      </c>
      <c r="DA49" s="648"/>
      <c r="DB49" s="648"/>
      <c r="DC49" s="649"/>
      <c r="DD49" s="650">
        <v>1484759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Q104" sqref="AQ10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375</v>
      </c>
      <c r="DK2" s="1156"/>
      <c r="DL2" s="1156"/>
      <c r="DM2" s="1156"/>
      <c r="DN2" s="1156"/>
      <c r="DO2" s="1157"/>
      <c r="DP2" s="231"/>
      <c r="DQ2" s="1155" t="s">
        <v>376</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379</v>
      </c>
      <c r="B5" s="1060"/>
      <c r="C5" s="1060"/>
      <c r="D5" s="1060"/>
      <c r="E5" s="1060"/>
      <c r="F5" s="1060"/>
      <c r="G5" s="1060"/>
      <c r="H5" s="1060"/>
      <c r="I5" s="1060"/>
      <c r="J5" s="1060"/>
      <c r="K5" s="1060"/>
      <c r="L5" s="1060"/>
      <c r="M5" s="1060"/>
      <c r="N5" s="1060"/>
      <c r="O5" s="1060"/>
      <c r="P5" s="1061"/>
      <c r="Q5" s="1065" t="s">
        <v>380</v>
      </c>
      <c r="R5" s="1066"/>
      <c r="S5" s="1066"/>
      <c r="T5" s="1066"/>
      <c r="U5" s="1067"/>
      <c r="V5" s="1065" t="s">
        <v>381</v>
      </c>
      <c r="W5" s="1066"/>
      <c r="X5" s="1066"/>
      <c r="Y5" s="1066"/>
      <c r="Z5" s="1067"/>
      <c r="AA5" s="1065" t="s">
        <v>382</v>
      </c>
      <c r="AB5" s="1066"/>
      <c r="AC5" s="1066"/>
      <c r="AD5" s="1066"/>
      <c r="AE5" s="1066"/>
      <c r="AF5" s="1158" t="s">
        <v>383</v>
      </c>
      <c r="AG5" s="1066"/>
      <c r="AH5" s="1066"/>
      <c r="AI5" s="1066"/>
      <c r="AJ5" s="1079"/>
      <c r="AK5" s="1066" t="s">
        <v>384</v>
      </c>
      <c r="AL5" s="1066"/>
      <c r="AM5" s="1066"/>
      <c r="AN5" s="1066"/>
      <c r="AO5" s="1067"/>
      <c r="AP5" s="1065" t="s">
        <v>385</v>
      </c>
      <c r="AQ5" s="1066"/>
      <c r="AR5" s="1066"/>
      <c r="AS5" s="1066"/>
      <c r="AT5" s="1067"/>
      <c r="AU5" s="1065" t="s">
        <v>386</v>
      </c>
      <c r="AV5" s="1066"/>
      <c r="AW5" s="1066"/>
      <c r="AX5" s="1066"/>
      <c r="AY5" s="1079"/>
      <c r="AZ5" s="235"/>
      <c r="BA5" s="235"/>
      <c r="BB5" s="235"/>
      <c r="BC5" s="235"/>
      <c r="BD5" s="235"/>
      <c r="BE5" s="236"/>
      <c r="BF5" s="236"/>
      <c r="BG5" s="236"/>
      <c r="BH5" s="236"/>
      <c r="BI5" s="236"/>
      <c r="BJ5" s="236"/>
      <c r="BK5" s="236"/>
      <c r="BL5" s="236"/>
      <c r="BM5" s="236"/>
      <c r="BN5" s="236"/>
      <c r="BO5" s="236"/>
      <c r="BP5" s="236"/>
      <c r="BQ5" s="1059" t="s">
        <v>387</v>
      </c>
      <c r="BR5" s="1060"/>
      <c r="BS5" s="1060"/>
      <c r="BT5" s="1060"/>
      <c r="BU5" s="1060"/>
      <c r="BV5" s="1060"/>
      <c r="BW5" s="1060"/>
      <c r="BX5" s="1060"/>
      <c r="BY5" s="1060"/>
      <c r="BZ5" s="1060"/>
      <c r="CA5" s="1060"/>
      <c r="CB5" s="1060"/>
      <c r="CC5" s="1060"/>
      <c r="CD5" s="1060"/>
      <c r="CE5" s="1060"/>
      <c r="CF5" s="1060"/>
      <c r="CG5" s="1061"/>
      <c r="CH5" s="1065" t="s">
        <v>388</v>
      </c>
      <c r="CI5" s="1066"/>
      <c r="CJ5" s="1066"/>
      <c r="CK5" s="1066"/>
      <c r="CL5" s="1067"/>
      <c r="CM5" s="1065" t="s">
        <v>389</v>
      </c>
      <c r="CN5" s="1066"/>
      <c r="CO5" s="1066"/>
      <c r="CP5" s="1066"/>
      <c r="CQ5" s="1067"/>
      <c r="CR5" s="1065" t="s">
        <v>390</v>
      </c>
      <c r="CS5" s="1066"/>
      <c r="CT5" s="1066"/>
      <c r="CU5" s="1066"/>
      <c r="CV5" s="1067"/>
      <c r="CW5" s="1065" t="s">
        <v>391</v>
      </c>
      <c r="CX5" s="1066"/>
      <c r="CY5" s="1066"/>
      <c r="CZ5" s="1066"/>
      <c r="DA5" s="1067"/>
      <c r="DB5" s="1065" t="s">
        <v>392</v>
      </c>
      <c r="DC5" s="1066"/>
      <c r="DD5" s="1066"/>
      <c r="DE5" s="1066"/>
      <c r="DF5" s="1067"/>
      <c r="DG5" s="1148" t="s">
        <v>393</v>
      </c>
      <c r="DH5" s="1149"/>
      <c r="DI5" s="1149"/>
      <c r="DJ5" s="1149"/>
      <c r="DK5" s="1150"/>
      <c r="DL5" s="1148" t="s">
        <v>394</v>
      </c>
      <c r="DM5" s="1149"/>
      <c r="DN5" s="1149"/>
      <c r="DO5" s="1149"/>
      <c r="DP5" s="1150"/>
      <c r="DQ5" s="1065" t="s">
        <v>395</v>
      </c>
      <c r="DR5" s="1066"/>
      <c r="DS5" s="1066"/>
      <c r="DT5" s="1066"/>
      <c r="DU5" s="1067"/>
      <c r="DV5" s="1065" t="s">
        <v>386</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396</v>
      </c>
      <c r="C7" s="1112"/>
      <c r="D7" s="1112"/>
      <c r="E7" s="1112"/>
      <c r="F7" s="1112"/>
      <c r="G7" s="1112"/>
      <c r="H7" s="1112"/>
      <c r="I7" s="1112"/>
      <c r="J7" s="1112"/>
      <c r="K7" s="1112"/>
      <c r="L7" s="1112"/>
      <c r="M7" s="1112"/>
      <c r="N7" s="1112"/>
      <c r="O7" s="1112"/>
      <c r="P7" s="1113"/>
      <c r="Q7" s="1166">
        <v>2097</v>
      </c>
      <c r="R7" s="1167"/>
      <c r="S7" s="1167"/>
      <c r="T7" s="1167"/>
      <c r="U7" s="1167"/>
      <c r="V7" s="1167">
        <v>1988</v>
      </c>
      <c r="W7" s="1167"/>
      <c r="X7" s="1167"/>
      <c r="Y7" s="1167"/>
      <c r="Z7" s="1167"/>
      <c r="AA7" s="1167">
        <v>109</v>
      </c>
      <c r="AB7" s="1167"/>
      <c r="AC7" s="1167"/>
      <c r="AD7" s="1167"/>
      <c r="AE7" s="1168"/>
      <c r="AF7" s="1169">
        <v>101</v>
      </c>
      <c r="AG7" s="1170"/>
      <c r="AH7" s="1170"/>
      <c r="AI7" s="1170"/>
      <c r="AJ7" s="1171"/>
      <c r="AK7" s="1172">
        <v>168</v>
      </c>
      <c r="AL7" s="1173"/>
      <c r="AM7" s="1173"/>
      <c r="AN7" s="1173"/>
      <c r="AO7" s="1173"/>
      <c r="AP7" s="1173">
        <v>3200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397</v>
      </c>
      <c r="C8" s="1095"/>
      <c r="D8" s="1095"/>
      <c r="E8" s="1095"/>
      <c r="F8" s="1095"/>
      <c r="G8" s="1095"/>
      <c r="H8" s="1095"/>
      <c r="I8" s="1095"/>
      <c r="J8" s="1095"/>
      <c r="K8" s="1095"/>
      <c r="L8" s="1095"/>
      <c r="M8" s="1095"/>
      <c r="N8" s="1095"/>
      <c r="O8" s="1095"/>
      <c r="P8" s="1096"/>
      <c r="Q8" s="1102">
        <v>59</v>
      </c>
      <c r="R8" s="1103"/>
      <c r="S8" s="1103"/>
      <c r="T8" s="1103"/>
      <c r="U8" s="1103"/>
      <c r="V8" s="1103">
        <v>59</v>
      </c>
      <c r="W8" s="1103"/>
      <c r="X8" s="1103"/>
      <c r="Y8" s="1103"/>
      <c r="Z8" s="1103"/>
      <c r="AA8" s="1103" t="s">
        <v>520</v>
      </c>
      <c r="AB8" s="1103"/>
      <c r="AC8" s="1103"/>
      <c r="AD8" s="1103"/>
      <c r="AE8" s="1104"/>
      <c r="AF8" s="1099" t="s">
        <v>398</v>
      </c>
      <c r="AG8" s="1100"/>
      <c r="AH8" s="1100"/>
      <c r="AI8" s="1100"/>
      <c r="AJ8" s="1101"/>
      <c r="AK8" s="1144">
        <v>20</v>
      </c>
      <c r="AL8" s="1145"/>
      <c r="AM8" s="1145"/>
      <c r="AN8" s="1145"/>
      <c r="AO8" s="1145"/>
      <c r="AP8" s="1145" t="s">
        <v>520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t="s">
        <v>399</v>
      </c>
      <c r="C9" s="1095"/>
      <c r="D9" s="1095"/>
      <c r="E9" s="1095"/>
      <c r="F9" s="1095"/>
      <c r="G9" s="1095"/>
      <c r="H9" s="1095"/>
      <c r="I9" s="1095"/>
      <c r="J9" s="1095"/>
      <c r="K9" s="1095"/>
      <c r="L9" s="1095"/>
      <c r="M9" s="1095"/>
      <c r="N9" s="1095"/>
      <c r="O9" s="1095"/>
      <c r="P9" s="1096"/>
      <c r="Q9" s="1102">
        <v>179</v>
      </c>
      <c r="R9" s="1103"/>
      <c r="S9" s="1103"/>
      <c r="T9" s="1103"/>
      <c r="U9" s="1103"/>
      <c r="V9" s="1103">
        <v>179</v>
      </c>
      <c r="W9" s="1103"/>
      <c r="X9" s="1103"/>
      <c r="Y9" s="1103"/>
      <c r="Z9" s="1103"/>
      <c r="AA9" s="1103" t="s">
        <v>520</v>
      </c>
      <c r="AB9" s="1103"/>
      <c r="AC9" s="1103"/>
      <c r="AD9" s="1103"/>
      <c r="AE9" s="1104"/>
      <c r="AF9" s="1099" t="s">
        <v>244</v>
      </c>
      <c r="AG9" s="1100"/>
      <c r="AH9" s="1100"/>
      <c r="AI9" s="1100"/>
      <c r="AJ9" s="1101"/>
      <c r="AK9" s="1144">
        <v>85</v>
      </c>
      <c r="AL9" s="1145"/>
      <c r="AM9" s="1145"/>
      <c r="AN9" s="1145"/>
      <c r="AO9" s="1145"/>
      <c r="AP9" s="1145" t="s">
        <v>520</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401</v>
      </c>
      <c r="B23" s="1001" t="s">
        <v>402</v>
      </c>
      <c r="C23" s="1002"/>
      <c r="D23" s="1002"/>
      <c r="E23" s="1002"/>
      <c r="F23" s="1002"/>
      <c r="G23" s="1002"/>
      <c r="H23" s="1002"/>
      <c r="I23" s="1002"/>
      <c r="J23" s="1002"/>
      <c r="K23" s="1002"/>
      <c r="L23" s="1002"/>
      <c r="M23" s="1002"/>
      <c r="N23" s="1002"/>
      <c r="O23" s="1002"/>
      <c r="P23" s="1012"/>
      <c r="Q23" s="1131">
        <v>2248</v>
      </c>
      <c r="R23" s="1125"/>
      <c r="S23" s="1125"/>
      <c r="T23" s="1125"/>
      <c r="U23" s="1125"/>
      <c r="V23" s="1125">
        <v>2139</v>
      </c>
      <c r="W23" s="1125"/>
      <c r="X23" s="1125"/>
      <c r="Y23" s="1125"/>
      <c r="Z23" s="1125"/>
      <c r="AA23" s="1125">
        <v>109</v>
      </c>
      <c r="AB23" s="1125"/>
      <c r="AC23" s="1125"/>
      <c r="AD23" s="1125"/>
      <c r="AE23" s="1132"/>
      <c r="AF23" s="1133">
        <v>101</v>
      </c>
      <c r="AG23" s="1125"/>
      <c r="AH23" s="1125"/>
      <c r="AI23" s="1125"/>
      <c r="AJ23" s="1134"/>
      <c r="AK23" s="1135"/>
      <c r="AL23" s="1136"/>
      <c r="AM23" s="1136"/>
      <c r="AN23" s="1136"/>
      <c r="AO23" s="1136"/>
      <c r="AP23" s="1125">
        <v>3200</v>
      </c>
      <c r="AQ23" s="1125"/>
      <c r="AR23" s="1125"/>
      <c r="AS23" s="1125"/>
      <c r="AT23" s="1125"/>
      <c r="AU23" s="1126"/>
      <c r="AV23" s="1126"/>
      <c r="AW23" s="1126"/>
      <c r="AX23" s="1126"/>
      <c r="AY23" s="1127"/>
      <c r="AZ23" s="1128" t="s">
        <v>244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379</v>
      </c>
      <c r="B26" s="1060"/>
      <c r="C26" s="1060"/>
      <c r="D26" s="1060"/>
      <c r="E26" s="1060"/>
      <c r="F26" s="1060"/>
      <c r="G26" s="1060"/>
      <c r="H26" s="1060"/>
      <c r="I26" s="1060"/>
      <c r="J26" s="1060"/>
      <c r="K26" s="1060"/>
      <c r="L26" s="1060"/>
      <c r="M26" s="1060"/>
      <c r="N26" s="1060"/>
      <c r="O26" s="1060"/>
      <c r="P26" s="1061"/>
      <c r="Q26" s="1065" t="s">
        <v>405</v>
      </c>
      <c r="R26" s="1066"/>
      <c r="S26" s="1066"/>
      <c r="T26" s="1066"/>
      <c r="U26" s="1067"/>
      <c r="V26" s="1065" t="s">
        <v>406</v>
      </c>
      <c r="W26" s="1066"/>
      <c r="X26" s="1066"/>
      <c r="Y26" s="1066"/>
      <c r="Z26" s="1067"/>
      <c r="AA26" s="1065" t="s">
        <v>407</v>
      </c>
      <c r="AB26" s="1066"/>
      <c r="AC26" s="1066"/>
      <c r="AD26" s="1066"/>
      <c r="AE26" s="1066"/>
      <c r="AF26" s="1119" t="s">
        <v>408</v>
      </c>
      <c r="AG26" s="1072"/>
      <c r="AH26" s="1072"/>
      <c r="AI26" s="1072"/>
      <c r="AJ26" s="1120"/>
      <c r="AK26" s="1066" t="s">
        <v>409</v>
      </c>
      <c r="AL26" s="1066"/>
      <c r="AM26" s="1066"/>
      <c r="AN26" s="1066"/>
      <c r="AO26" s="1067"/>
      <c r="AP26" s="1065" t="s">
        <v>410</v>
      </c>
      <c r="AQ26" s="1066"/>
      <c r="AR26" s="1066"/>
      <c r="AS26" s="1066"/>
      <c r="AT26" s="1067"/>
      <c r="AU26" s="1065" t="s">
        <v>411</v>
      </c>
      <c r="AV26" s="1066"/>
      <c r="AW26" s="1066"/>
      <c r="AX26" s="1066"/>
      <c r="AY26" s="1067"/>
      <c r="AZ26" s="1065" t="s">
        <v>412</v>
      </c>
      <c r="BA26" s="1066"/>
      <c r="BB26" s="1066"/>
      <c r="BC26" s="1066"/>
      <c r="BD26" s="1067"/>
      <c r="BE26" s="1065" t="s">
        <v>386</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413</v>
      </c>
      <c r="C28" s="1112"/>
      <c r="D28" s="1112"/>
      <c r="E28" s="1112"/>
      <c r="F28" s="1112"/>
      <c r="G28" s="1112"/>
      <c r="H28" s="1112"/>
      <c r="I28" s="1112"/>
      <c r="J28" s="1112"/>
      <c r="K28" s="1112"/>
      <c r="L28" s="1112"/>
      <c r="M28" s="1112"/>
      <c r="N28" s="1112"/>
      <c r="O28" s="1112"/>
      <c r="P28" s="1113"/>
      <c r="Q28" s="1114">
        <v>55</v>
      </c>
      <c r="R28" s="1115"/>
      <c r="S28" s="1115"/>
      <c r="T28" s="1115"/>
      <c r="U28" s="1115"/>
      <c r="V28" s="1115">
        <v>53</v>
      </c>
      <c r="W28" s="1115"/>
      <c r="X28" s="1115"/>
      <c r="Y28" s="1115"/>
      <c r="Z28" s="1115"/>
      <c r="AA28" s="1115">
        <v>2</v>
      </c>
      <c r="AB28" s="1115"/>
      <c r="AC28" s="1115"/>
      <c r="AD28" s="1115"/>
      <c r="AE28" s="1116"/>
      <c r="AF28" s="1117">
        <v>2</v>
      </c>
      <c r="AG28" s="1115"/>
      <c r="AH28" s="1115"/>
      <c r="AI28" s="1115"/>
      <c r="AJ28" s="1118"/>
      <c r="AK28" s="1106">
        <v>10</v>
      </c>
      <c r="AL28" s="1107"/>
      <c r="AM28" s="1107"/>
      <c r="AN28" s="1107"/>
      <c r="AO28" s="1107"/>
      <c r="AP28" s="1107" t="s">
        <v>520</v>
      </c>
      <c r="AQ28" s="1107"/>
      <c r="AR28" s="1107"/>
      <c r="AS28" s="1107"/>
      <c r="AT28" s="1107"/>
      <c r="AU28" s="1107" t="s">
        <v>520</v>
      </c>
      <c r="AV28" s="1107"/>
      <c r="AW28" s="1107"/>
      <c r="AX28" s="1107"/>
      <c r="AY28" s="1107"/>
      <c r="AZ28" s="1108" t="s">
        <v>520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414</v>
      </c>
      <c r="C29" s="1095"/>
      <c r="D29" s="1095"/>
      <c r="E29" s="1095"/>
      <c r="F29" s="1095"/>
      <c r="G29" s="1095"/>
      <c r="H29" s="1095"/>
      <c r="I29" s="1095"/>
      <c r="J29" s="1095"/>
      <c r="K29" s="1095"/>
      <c r="L29" s="1095"/>
      <c r="M29" s="1095"/>
      <c r="N29" s="1095"/>
      <c r="O29" s="1095"/>
      <c r="P29" s="1096"/>
      <c r="Q29" s="1102">
        <v>93</v>
      </c>
      <c r="R29" s="1103"/>
      <c r="S29" s="1103"/>
      <c r="T29" s="1103"/>
      <c r="U29" s="1103"/>
      <c r="V29" s="1103">
        <v>86</v>
      </c>
      <c r="W29" s="1103"/>
      <c r="X29" s="1103"/>
      <c r="Y29" s="1103"/>
      <c r="Z29" s="1103"/>
      <c r="AA29" s="1103">
        <v>7</v>
      </c>
      <c r="AB29" s="1103"/>
      <c r="AC29" s="1103"/>
      <c r="AD29" s="1103"/>
      <c r="AE29" s="1104"/>
      <c r="AF29" s="1099">
        <v>7</v>
      </c>
      <c r="AG29" s="1100"/>
      <c r="AH29" s="1100"/>
      <c r="AI29" s="1100"/>
      <c r="AJ29" s="1101"/>
      <c r="AK29" s="1044">
        <v>19</v>
      </c>
      <c r="AL29" s="1035"/>
      <c r="AM29" s="1035"/>
      <c r="AN29" s="1035"/>
      <c r="AO29" s="1035"/>
      <c r="AP29" s="1035" t="s">
        <v>520</v>
      </c>
      <c r="AQ29" s="1035"/>
      <c r="AR29" s="1035"/>
      <c r="AS29" s="1035"/>
      <c r="AT29" s="1035"/>
      <c r="AU29" s="1035" t="s">
        <v>520</v>
      </c>
      <c r="AV29" s="1035"/>
      <c r="AW29" s="1035"/>
      <c r="AX29" s="1035"/>
      <c r="AY29" s="1035"/>
      <c r="AZ29" s="1105" t="s">
        <v>520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415</v>
      </c>
      <c r="C30" s="1095"/>
      <c r="D30" s="1095"/>
      <c r="E30" s="1095"/>
      <c r="F30" s="1095"/>
      <c r="G30" s="1095"/>
      <c r="H30" s="1095"/>
      <c r="I30" s="1095"/>
      <c r="J30" s="1095"/>
      <c r="K30" s="1095"/>
      <c r="L30" s="1095"/>
      <c r="M30" s="1095"/>
      <c r="N30" s="1095"/>
      <c r="O30" s="1095"/>
      <c r="P30" s="1096"/>
      <c r="Q30" s="1102">
        <v>7</v>
      </c>
      <c r="R30" s="1103"/>
      <c r="S30" s="1103"/>
      <c r="T30" s="1103"/>
      <c r="U30" s="1103"/>
      <c r="V30" s="1103">
        <v>7</v>
      </c>
      <c r="W30" s="1103"/>
      <c r="X30" s="1103"/>
      <c r="Y30" s="1103"/>
      <c r="Z30" s="1103"/>
      <c r="AA30" s="1103" t="s">
        <v>520</v>
      </c>
      <c r="AB30" s="1103"/>
      <c r="AC30" s="1103"/>
      <c r="AD30" s="1103"/>
      <c r="AE30" s="1104"/>
      <c r="AF30" s="1099" t="s">
        <v>244</v>
      </c>
      <c r="AG30" s="1100"/>
      <c r="AH30" s="1100"/>
      <c r="AI30" s="1100"/>
      <c r="AJ30" s="1101"/>
      <c r="AK30" s="1044">
        <v>3</v>
      </c>
      <c r="AL30" s="1035"/>
      <c r="AM30" s="1035"/>
      <c r="AN30" s="1035"/>
      <c r="AO30" s="1035"/>
      <c r="AP30" s="1035" t="s">
        <v>520</v>
      </c>
      <c r="AQ30" s="1035"/>
      <c r="AR30" s="1035"/>
      <c r="AS30" s="1035"/>
      <c r="AT30" s="1035"/>
      <c r="AU30" s="1035" t="s">
        <v>520</v>
      </c>
      <c r="AV30" s="1035"/>
      <c r="AW30" s="1035"/>
      <c r="AX30" s="1035"/>
      <c r="AY30" s="1035"/>
      <c r="AZ30" s="1105" t="s">
        <v>520</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416</v>
      </c>
      <c r="C31" s="1095"/>
      <c r="D31" s="1095"/>
      <c r="E31" s="1095"/>
      <c r="F31" s="1095"/>
      <c r="G31" s="1095"/>
      <c r="H31" s="1095"/>
      <c r="I31" s="1095"/>
      <c r="J31" s="1095"/>
      <c r="K31" s="1095"/>
      <c r="L31" s="1095"/>
      <c r="M31" s="1095"/>
      <c r="N31" s="1095"/>
      <c r="O31" s="1095"/>
      <c r="P31" s="1096"/>
      <c r="Q31" s="1102">
        <v>7</v>
      </c>
      <c r="R31" s="1103"/>
      <c r="S31" s="1103"/>
      <c r="T31" s="1103"/>
      <c r="U31" s="1103"/>
      <c r="V31" s="1103">
        <v>6</v>
      </c>
      <c r="W31" s="1103"/>
      <c r="X31" s="1103"/>
      <c r="Y31" s="1103"/>
      <c r="Z31" s="1103"/>
      <c r="AA31" s="1103">
        <v>1</v>
      </c>
      <c r="AB31" s="1103"/>
      <c r="AC31" s="1103"/>
      <c r="AD31" s="1103"/>
      <c r="AE31" s="1104"/>
      <c r="AF31" s="1099">
        <v>1</v>
      </c>
      <c r="AG31" s="1100"/>
      <c r="AH31" s="1100"/>
      <c r="AI31" s="1100"/>
      <c r="AJ31" s="1101"/>
      <c r="AK31" s="1044">
        <v>3</v>
      </c>
      <c r="AL31" s="1035"/>
      <c r="AM31" s="1035"/>
      <c r="AN31" s="1035"/>
      <c r="AO31" s="1035"/>
      <c r="AP31" s="1035">
        <v>2</v>
      </c>
      <c r="AQ31" s="1035"/>
      <c r="AR31" s="1035"/>
      <c r="AS31" s="1035"/>
      <c r="AT31" s="1035"/>
      <c r="AU31" s="1035">
        <v>2</v>
      </c>
      <c r="AV31" s="1035"/>
      <c r="AW31" s="1035"/>
      <c r="AX31" s="1035"/>
      <c r="AY31" s="1035"/>
      <c r="AZ31" s="1105" t="s">
        <v>520</v>
      </c>
      <c r="BA31" s="1105"/>
      <c r="BB31" s="1105"/>
      <c r="BC31" s="1105"/>
      <c r="BD31" s="1105"/>
      <c r="BE31" s="1036" t="s">
        <v>417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418</v>
      </c>
      <c r="C32" s="1095"/>
      <c r="D32" s="1095"/>
      <c r="E32" s="1095"/>
      <c r="F32" s="1095"/>
      <c r="G32" s="1095"/>
      <c r="H32" s="1095"/>
      <c r="I32" s="1095"/>
      <c r="J32" s="1095"/>
      <c r="K32" s="1095"/>
      <c r="L32" s="1095"/>
      <c r="M32" s="1095"/>
      <c r="N32" s="1095"/>
      <c r="O32" s="1095"/>
      <c r="P32" s="1096"/>
      <c r="Q32" s="1102">
        <v>47</v>
      </c>
      <c r="R32" s="1103"/>
      <c r="S32" s="1103"/>
      <c r="T32" s="1103"/>
      <c r="U32" s="1103"/>
      <c r="V32" s="1103">
        <v>47</v>
      </c>
      <c r="W32" s="1103"/>
      <c r="X32" s="1103"/>
      <c r="Y32" s="1103"/>
      <c r="Z32" s="1103"/>
      <c r="AA32" s="1103" t="s">
        <v>520</v>
      </c>
      <c r="AB32" s="1103"/>
      <c r="AC32" s="1103"/>
      <c r="AD32" s="1103"/>
      <c r="AE32" s="1104"/>
      <c r="AF32" s="1099" t="s">
        <v>244</v>
      </c>
      <c r="AG32" s="1100"/>
      <c r="AH32" s="1100"/>
      <c r="AI32" s="1100"/>
      <c r="AJ32" s="1101"/>
      <c r="AK32" s="1044">
        <v>20</v>
      </c>
      <c r="AL32" s="1035"/>
      <c r="AM32" s="1035"/>
      <c r="AN32" s="1035"/>
      <c r="AO32" s="1035"/>
      <c r="AP32" s="1035">
        <v>380</v>
      </c>
      <c r="AQ32" s="1035"/>
      <c r="AR32" s="1035"/>
      <c r="AS32" s="1035"/>
      <c r="AT32" s="1035"/>
      <c r="AU32" s="1035">
        <v>380</v>
      </c>
      <c r="AV32" s="1035"/>
      <c r="AW32" s="1035"/>
      <c r="AX32" s="1035"/>
      <c r="AY32" s="1035"/>
      <c r="AZ32" s="1105" t="s">
        <v>520</v>
      </c>
      <c r="BA32" s="1105"/>
      <c r="BB32" s="1105"/>
      <c r="BC32" s="1105"/>
      <c r="BD32" s="1105"/>
      <c r="BE32" s="1036" t="s">
        <v>417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419</v>
      </c>
      <c r="C33" s="1095"/>
      <c r="D33" s="1095"/>
      <c r="E33" s="1095"/>
      <c r="F33" s="1095"/>
      <c r="G33" s="1095"/>
      <c r="H33" s="1095"/>
      <c r="I33" s="1095"/>
      <c r="J33" s="1095"/>
      <c r="K33" s="1095"/>
      <c r="L33" s="1095"/>
      <c r="M33" s="1095"/>
      <c r="N33" s="1095"/>
      <c r="O33" s="1095"/>
      <c r="P33" s="1096"/>
      <c r="Q33" s="1102">
        <v>126</v>
      </c>
      <c r="R33" s="1103"/>
      <c r="S33" s="1103"/>
      <c r="T33" s="1103"/>
      <c r="U33" s="1103"/>
      <c r="V33" s="1103">
        <v>119</v>
      </c>
      <c r="W33" s="1103"/>
      <c r="X33" s="1103"/>
      <c r="Y33" s="1103"/>
      <c r="Z33" s="1103"/>
      <c r="AA33" s="1103">
        <v>7</v>
      </c>
      <c r="AB33" s="1103"/>
      <c r="AC33" s="1103"/>
      <c r="AD33" s="1103"/>
      <c r="AE33" s="1104"/>
      <c r="AF33" s="1099">
        <v>7</v>
      </c>
      <c r="AG33" s="1100"/>
      <c r="AH33" s="1100"/>
      <c r="AI33" s="1100"/>
      <c r="AJ33" s="1101"/>
      <c r="AK33" s="1044">
        <v>66</v>
      </c>
      <c r="AL33" s="1035"/>
      <c r="AM33" s="1035"/>
      <c r="AN33" s="1035"/>
      <c r="AO33" s="1035"/>
      <c r="AP33" s="1035" t="s">
        <v>520</v>
      </c>
      <c r="AQ33" s="1035"/>
      <c r="AR33" s="1035"/>
      <c r="AS33" s="1035"/>
      <c r="AT33" s="1035"/>
      <c r="AU33" s="1035" t="s">
        <v>520</v>
      </c>
      <c r="AV33" s="1035"/>
      <c r="AW33" s="1035"/>
      <c r="AX33" s="1035"/>
      <c r="AY33" s="1035"/>
      <c r="AZ33" s="1105" t="s">
        <v>520</v>
      </c>
      <c r="BA33" s="1105"/>
      <c r="BB33" s="1105"/>
      <c r="BC33" s="1105"/>
      <c r="BD33" s="1105"/>
      <c r="BE33" s="1036" t="s">
        <v>420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401</v>
      </c>
      <c r="B63" s="1001" t="s">
        <v>422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v>
      </c>
      <c r="AG63" s="1023"/>
      <c r="AH63" s="1023"/>
      <c r="AI63" s="1023"/>
      <c r="AJ63" s="1086"/>
      <c r="AK63" s="1087"/>
      <c r="AL63" s="1027"/>
      <c r="AM63" s="1027"/>
      <c r="AN63" s="1027"/>
      <c r="AO63" s="1027"/>
      <c r="AP63" s="1023">
        <v>382</v>
      </c>
      <c r="AQ63" s="1023"/>
      <c r="AR63" s="1023"/>
      <c r="AS63" s="1023"/>
      <c r="AT63" s="1023"/>
      <c r="AU63" s="1023">
        <v>382</v>
      </c>
      <c r="AV63" s="1023"/>
      <c r="AW63" s="1023"/>
      <c r="AX63" s="1023"/>
      <c r="AY63" s="1023"/>
      <c r="AZ63" s="1081"/>
      <c r="BA63" s="1081"/>
      <c r="BB63" s="1081"/>
      <c r="BC63" s="1081"/>
      <c r="BD63" s="1081"/>
      <c r="BE63" s="1024"/>
      <c r="BF63" s="1024"/>
      <c r="BG63" s="1024"/>
      <c r="BH63" s="1024"/>
      <c r="BI63" s="1025"/>
      <c r="BJ63" s="1082" t="s">
        <v>244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424</v>
      </c>
      <c r="B66" s="1060"/>
      <c r="C66" s="1060"/>
      <c r="D66" s="1060"/>
      <c r="E66" s="1060"/>
      <c r="F66" s="1060"/>
      <c r="G66" s="1060"/>
      <c r="H66" s="1060"/>
      <c r="I66" s="1060"/>
      <c r="J66" s="1060"/>
      <c r="K66" s="1060"/>
      <c r="L66" s="1060"/>
      <c r="M66" s="1060"/>
      <c r="N66" s="1060"/>
      <c r="O66" s="1060"/>
      <c r="P66" s="1061"/>
      <c r="Q66" s="1065" t="s">
        <v>405</v>
      </c>
      <c r="R66" s="1066"/>
      <c r="S66" s="1066"/>
      <c r="T66" s="1066"/>
      <c r="U66" s="1067"/>
      <c r="V66" s="1065" t="s">
        <v>425</v>
      </c>
      <c r="W66" s="1066"/>
      <c r="X66" s="1066"/>
      <c r="Y66" s="1066"/>
      <c r="Z66" s="1067"/>
      <c r="AA66" s="1065" t="s">
        <v>426</v>
      </c>
      <c r="AB66" s="1066"/>
      <c r="AC66" s="1066"/>
      <c r="AD66" s="1066"/>
      <c r="AE66" s="1067"/>
      <c r="AF66" s="1071" t="s">
        <v>408</v>
      </c>
      <c r="AG66" s="1072"/>
      <c r="AH66" s="1072"/>
      <c r="AI66" s="1072"/>
      <c r="AJ66" s="1073"/>
      <c r="AK66" s="1065" t="s">
        <v>427</v>
      </c>
      <c r="AL66" s="1060"/>
      <c r="AM66" s="1060"/>
      <c r="AN66" s="1060"/>
      <c r="AO66" s="1061"/>
      <c r="AP66" s="1065" t="s">
        <v>428</v>
      </c>
      <c r="AQ66" s="1066"/>
      <c r="AR66" s="1066"/>
      <c r="AS66" s="1066"/>
      <c r="AT66" s="1067"/>
      <c r="AU66" s="1065" t="s">
        <v>429</v>
      </c>
      <c r="AV66" s="1066"/>
      <c r="AW66" s="1066"/>
      <c r="AX66" s="1066"/>
      <c r="AY66" s="1067"/>
      <c r="AZ66" s="1065" t="s">
        <v>386</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585</v>
      </c>
      <c r="C68" s="1050"/>
      <c r="D68" s="1050"/>
      <c r="E68" s="1050"/>
      <c r="F68" s="1050"/>
      <c r="G68" s="1050"/>
      <c r="H68" s="1050"/>
      <c r="I68" s="1050"/>
      <c r="J68" s="1050"/>
      <c r="K68" s="1050"/>
      <c r="L68" s="1050"/>
      <c r="M68" s="1050"/>
      <c r="N68" s="1050"/>
      <c r="O68" s="1050"/>
      <c r="P68" s="1051"/>
      <c r="Q68" s="1052">
        <v>920</v>
      </c>
      <c r="R68" s="1046"/>
      <c r="S68" s="1046"/>
      <c r="T68" s="1046"/>
      <c r="U68" s="1046"/>
      <c r="V68" s="1046">
        <v>883</v>
      </c>
      <c r="W68" s="1046"/>
      <c r="X68" s="1046"/>
      <c r="Y68" s="1046"/>
      <c r="Z68" s="1046"/>
      <c r="AA68" s="1046">
        <v>37</v>
      </c>
      <c r="AB68" s="1046"/>
      <c r="AC68" s="1046"/>
      <c r="AD68" s="1046"/>
      <c r="AE68" s="1046"/>
      <c r="AF68" s="1046" t="s">
        <v>520</v>
      </c>
      <c r="AG68" s="1046"/>
      <c r="AH68" s="1046"/>
      <c r="AI68" s="1046"/>
      <c r="AJ68" s="1046"/>
      <c r="AK68" s="1046" t="s">
        <v>520</v>
      </c>
      <c r="AL68" s="1046"/>
      <c r="AM68" s="1046"/>
      <c r="AN68" s="1046"/>
      <c r="AO68" s="1046"/>
      <c r="AP68" s="1046" t="s">
        <v>520</v>
      </c>
      <c r="AQ68" s="1046"/>
      <c r="AR68" s="1046"/>
      <c r="AS68" s="1046"/>
      <c r="AT68" s="1046"/>
      <c r="AU68" s="1046" t="s">
        <v>520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586</v>
      </c>
      <c r="C69" s="1039"/>
      <c r="D69" s="1039"/>
      <c r="E69" s="1039"/>
      <c r="F69" s="1039"/>
      <c r="G69" s="1039"/>
      <c r="H69" s="1039"/>
      <c r="I69" s="1039"/>
      <c r="J69" s="1039"/>
      <c r="K69" s="1039"/>
      <c r="L69" s="1039"/>
      <c r="M69" s="1039"/>
      <c r="N69" s="1039"/>
      <c r="O69" s="1039"/>
      <c r="P69" s="1040"/>
      <c r="Q69" s="1041">
        <v>798</v>
      </c>
      <c r="R69" s="1035"/>
      <c r="S69" s="1035"/>
      <c r="T69" s="1035"/>
      <c r="U69" s="1035"/>
      <c r="V69" s="1035">
        <v>745</v>
      </c>
      <c r="W69" s="1035"/>
      <c r="X69" s="1035"/>
      <c r="Y69" s="1035"/>
      <c r="Z69" s="1035"/>
      <c r="AA69" s="1035">
        <v>53</v>
      </c>
      <c r="AB69" s="1035"/>
      <c r="AC69" s="1035"/>
      <c r="AD69" s="1035"/>
      <c r="AE69" s="1035"/>
      <c r="AF69" s="1035">
        <v>53</v>
      </c>
      <c r="AG69" s="1035"/>
      <c r="AH69" s="1035"/>
      <c r="AI69" s="1035"/>
      <c r="AJ69" s="1035"/>
      <c r="AK69" s="1035" t="s">
        <v>520</v>
      </c>
      <c r="AL69" s="1035"/>
      <c r="AM69" s="1035"/>
      <c r="AN69" s="1035"/>
      <c r="AO69" s="1035"/>
      <c r="AP69" s="1035" t="s">
        <v>520</v>
      </c>
      <c r="AQ69" s="1035"/>
      <c r="AR69" s="1035"/>
      <c r="AS69" s="1035"/>
      <c r="AT69" s="1035"/>
      <c r="AU69" s="1035" t="s">
        <v>520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587</v>
      </c>
      <c r="C70" s="1039"/>
      <c r="D70" s="1039"/>
      <c r="E70" s="1039"/>
      <c r="F70" s="1039"/>
      <c r="G70" s="1039"/>
      <c r="H70" s="1039"/>
      <c r="I70" s="1039"/>
      <c r="J70" s="1039"/>
      <c r="K70" s="1039"/>
      <c r="L70" s="1039"/>
      <c r="M70" s="1039"/>
      <c r="N70" s="1039"/>
      <c r="O70" s="1039"/>
      <c r="P70" s="1040"/>
      <c r="Q70" s="1041">
        <v>254237</v>
      </c>
      <c r="R70" s="1035"/>
      <c r="S70" s="1035"/>
      <c r="T70" s="1035"/>
      <c r="U70" s="1035"/>
      <c r="V70" s="1035">
        <v>237960</v>
      </c>
      <c r="W70" s="1035"/>
      <c r="X70" s="1035"/>
      <c r="Y70" s="1035"/>
      <c r="Z70" s="1035"/>
      <c r="AA70" s="1035">
        <v>16277</v>
      </c>
      <c r="AB70" s="1035"/>
      <c r="AC70" s="1035"/>
      <c r="AD70" s="1035"/>
      <c r="AE70" s="1035"/>
      <c r="AF70" s="1035">
        <v>16277</v>
      </c>
      <c r="AG70" s="1035"/>
      <c r="AH70" s="1035"/>
      <c r="AI70" s="1035"/>
      <c r="AJ70" s="1035"/>
      <c r="AK70" s="1035">
        <v>534</v>
      </c>
      <c r="AL70" s="1035"/>
      <c r="AM70" s="1035"/>
      <c r="AN70" s="1035"/>
      <c r="AO70" s="1035"/>
      <c r="AP70" s="1035" t="s">
        <v>520</v>
      </c>
      <c r="AQ70" s="1035"/>
      <c r="AR70" s="1035"/>
      <c r="AS70" s="1035"/>
      <c r="AT70" s="1035"/>
      <c r="AU70" s="1035" t="s">
        <v>520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588</v>
      </c>
      <c r="C71" s="1039"/>
      <c r="D71" s="1039"/>
      <c r="E71" s="1039"/>
      <c r="F71" s="1039"/>
      <c r="G71" s="1039"/>
      <c r="H71" s="1039"/>
      <c r="I71" s="1039"/>
      <c r="J71" s="1039"/>
      <c r="K71" s="1039"/>
      <c r="L71" s="1039"/>
      <c r="M71" s="1039"/>
      <c r="N71" s="1039"/>
      <c r="O71" s="1039"/>
      <c r="P71" s="1040"/>
      <c r="Q71" s="1041">
        <v>8056</v>
      </c>
      <c r="R71" s="1035"/>
      <c r="S71" s="1035"/>
      <c r="T71" s="1035"/>
      <c r="U71" s="1035"/>
      <c r="V71" s="1035">
        <v>6911</v>
      </c>
      <c r="W71" s="1035"/>
      <c r="X71" s="1035"/>
      <c r="Y71" s="1035"/>
      <c r="Z71" s="1035"/>
      <c r="AA71" s="1035">
        <v>1145</v>
      </c>
      <c r="AB71" s="1035"/>
      <c r="AC71" s="1035"/>
      <c r="AD71" s="1035"/>
      <c r="AE71" s="1035"/>
      <c r="AF71" s="1035" t="s">
        <v>520</v>
      </c>
      <c r="AG71" s="1035"/>
      <c r="AH71" s="1035"/>
      <c r="AI71" s="1035"/>
      <c r="AJ71" s="1035"/>
      <c r="AK71" s="1035">
        <v>14</v>
      </c>
      <c r="AL71" s="1035"/>
      <c r="AM71" s="1035"/>
      <c r="AN71" s="1035"/>
      <c r="AO71" s="1035"/>
      <c r="AP71" s="1035" t="s">
        <v>520</v>
      </c>
      <c r="AQ71" s="1035"/>
      <c r="AR71" s="1035"/>
      <c r="AS71" s="1035"/>
      <c r="AT71" s="1035"/>
      <c r="AU71" s="1035" t="s">
        <v>520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589</v>
      </c>
      <c r="C72" s="1039"/>
      <c r="D72" s="1039"/>
      <c r="E72" s="1039"/>
      <c r="F72" s="1039"/>
      <c r="G72" s="1039"/>
      <c r="H72" s="1039"/>
      <c r="I72" s="1039"/>
      <c r="J72" s="1039"/>
      <c r="K72" s="1039"/>
      <c r="L72" s="1039"/>
      <c r="M72" s="1039"/>
      <c r="N72" s="1039"/>
      <c r="O72" s="1039"/>
      <c r="P72" s="1040"/>
      <c r="Q72" s="1041">
        <v>1445</v>
      </c>
      <c r="R72" s="1035"/>
      <c r="S72" s="1035"/>
      <c r="T72" s="1035"/>
      <c r="U72" s="1035"/>
      <c r="V72" s="1035">
        <v>1444</v>
      </c>
      <c r="W72" s="1035"/>
      <c r="X72" s="1035"/>
      <c r="Y72" s="1035"/>
      <c r="Z72" s="1035"/>
      <c r="AA72" s="1035">
        <v>1</v>
      </c>
      <c r="AB72" s="1035"/>
      <c r="AC72" s="1035"/>
      <c r="AD72" s="1035"/>
      <c r="AE72" s="1035"/>
      <c r="AF72" s="1035" t="s">
        <v>520</v>
      </c>
      <c r="AG72" s="1035"/>
      <c r="AH72" s="1035"/>
      <c r="AI72" s="1035"/>
      <c r="AJ72" s="1035"/>
      <c r="AK72" s="1035" t="s">
        <v>520</v>
      </c>
      <c r="AL72" s="1035"/>
      <c r="AM72" s="1035"/>
      <c r="AN72" s="1035"/>
      <c r="AO72" s="1035"/>
      <c r="AP72" s="1035" t="s">
        <v>520</v>
      </c>
      <c r="AQ72" s="1035"/>
      <c r="AR72" s="1035"/>
      <c r="AS72" s="1035"/>
      <c r="AT72" s="1035"/>
      <c r="AU72" s="1035" t="s">
        <v>520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590</v>
      </c>
      <c r="C73" s="1039"/>
      <c r="D73" s="1039"/>
      <c r="E73" s="1039"/>
      <c r="F73" s="1039"/>
      <c r="G73" s="1039"/>
      <c r="H73" s="1039"/>
      <c r="I73" s="1039"/>
      <c r="J73" s="1039"/>
      <c r="K73" s="1039"/>
      <c r="L73" s="1039"/>
      <c r="M73" s="1039"/>
      <c r="N73" s="1039"/>
      <c r="O73" s="1039"/>
      <c r="P73" s="1040"/>
      <c r="Q73" s="1041">
        <v>1</v>
      </c>
      <c r="R73" s="1035"/>
      <c r="S73" s="1035"/>
      <c r="T73" s="1035"/>
      <c r="U73" s="1035"/>
      <c r="V73" s="1035" t="s">
        <v>520</v>
      </c>
      <c r="W73" s="1035"/>
      <c r="X73" s="1035"/>
      <c r="Y73" s="1035"/>
      <c r="Z73" s="1035"/>
      <c r="AA73" s="1035">
        <v>1</v>
      </c>
      <c r="AB73" s="1035"/>
      <c r="AC73" s="1035"/>
      <c r="AD73" s="1035"/>
      <c r="AE73" s="1035"/>
      <c r="AF73" s="1035" t="s">
        <v>520</v>
      </c>
      <c r="AG73" s="1035"/>
      <c r="AH73" s="1035"/>
      <c r="AI73" s="1035"/>
      <c r="AJ73" s="1035"/>
      <c r="AK73" s="1035" t="s">
        <v>520</v>
      </c>
      <c r="AL73" s="1035"/>
      <c r="AM73" s="1035"/>
      <c r="AN73" s="1035"/>
      <c r="AO73" s="1035"/>
      <c r="AP73" s="1035" t="s">
        <v>520</v>
      </c>
      <c r="AQ73" s="1035"/>
      <c r="AR73" s="1035"/>
      <c r="AS73" s="1035"/>
      <c r="AT73" s="1035"/>
      <c r="AU73" s="1035" t="s">
        <v>520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591</v>
      </c>
      <c r="C74" s="1039"/>
      <c r="D74" s="1039"/>
      <c r="E74" s="1039"/>
      <c r="F74" s="1039"/>
      <c r="G74" s="1039"/>
      <c r="H74" s="1039"/>
      <c r="I74" s="1039"/>
      <c r="J74" s="1039"/>
      <c r="K74" s="1039"/>
      <c r="L74" s="1039"/>
      <c r="M74" s="1039"/>
      <c r="N74" s="1039"/>
      <c r="O74" s="1039"/>
      <c r="P74" s="1040"/>
      <c r="Q74" s="1041">
        <v>59</v>
      </c>
      <c r="R74" s="1035"/>
      <c r="S74" s="1035"/>
      <c r="T74" s="1035"/>
      <c r="U74" s="1035"/>
      <c r="V74" s="1035">
        <v>33</v>
      </c>
      <c r="W74" s="1035"/>
      <c r="X74" s="1035"/>
      <c r="Y74" s="1035"/>
      <c r="Z74" s="1035"/>
      <c r="AA74" s="1035">
        <v>26</v>
      </c>
      <c r="AB74" s="1035"/>
      <c r="AC74" s="1035"/>
      <c r="AD74" s="1035"/>
      <c r="AE74" s="1035"/>
      <c r="AF74" s="1035" t="s">
        <v>520</v>
      </c>
      <c r="AG74" s="1035"/>
      <c r="AH74" s="1035"/>
      <c r="AI74" s="1035"/>
      <c r="AJ74" s="1035"/>
      <c r="AK74" s="1035" t="s">
        <v>520</v>
      </c>
      <c r="AL74" s="1035"/>
      <c r="AM74" s="1035"/>
      <c r="AN74" s="1035"/>
      <c r="AO74" s="1035"/>
      <c r="AP74" s="1035" t="s">
        <v>520</v>
      </c>
      <c r="AQ74" s="1035"/>
      <c r="AR74" s="1035"/>
      <c r="AS74" s="1035"/>
      <c r="AT74" s="1035"/>
      <c r="AU74" s="1035" t="s">
        <v>520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592</v>
      </c>
      <c r="C75" s="1039"/>
      <c r="D75" s="1039"/>
      <c r="E75" s="1039"/>
      <c r="F75" s="1039"/>
      <c r="G75" s="1039"/>
      <c r="H75" s="1039"/>
      <c r="I75" s="1039"/>
      <c r="J75" s="1039"/>
      <c r="K75" s="1039"/>
      <c r="L75" s="1039"/>
      <c r="M75" s="1039"/>
      <c r="N75" s="1039"/>
      <c r="O75" s="1039"/>
      <c r="P75" s="1040"/>
      <c r="Q75" s="1042">
        <v>42</v>
      </c>
      <c r="R75" s="1043"/>
      <c r="S75" s="1043"/>
      <c r="T75" s="1043"/>
      <c r="U75" s="1044"/>
      <c r="V75" s="1045">
        <v>41</v>
      </c>
      <c r="W75" s="1043"/>
      <c r="X75" s="1043"/>
      <c r="Y75" s="1043"/>
      <c r="Z75" s="1044"/>
      <c r="AA75" s="1045">
        <v>1</v>
      </c>
      <c r="AB75" s="1043"/>
      <c r="AC75" s="1043"/>
      <c r="AD75" s="1043"/>
      <c r="AE75" s="1044"/>
      <c r="AF75" s="1045" t="s">
        <v>520</v>
      </c>
      <c r="AG75" s="1043"/>
      <c r="AH75" s="1043"/>
      <c r="AI75" s="1043"/>
      <c r="AJ75" s="1044"/>
      <c r="AK75" s="1045" t="s">
        <v>520</v>
      </c>
      <c r="AL75" s="1043"/>
      <c r="AM75" s="1043"/>
      <c r="AN75" s="1043"/>
      <c r="AO75" s="1044"/>
      <c r="AP75" s="1045" t="s">
        <v>520</v>
      </c>
      <c r="AQ75" s="1043"/>
      <c r="AR75" s="1043"/>
      <c r="AS75" s="1043"/>
      <c r="AT75" s="1044"/>
      <c r="AU75" s="1045" t="s">
        <v>520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401</v>
      </c>
      <c r="B88" s="1001" t="s">
        <v>430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16330</v>
      </c>
      <c r="AG88" s="1023"/>
      <c r="AH88" s="1023"/>
      <c r="AI88" s="1023"/>
      <c r="AJ88" s="1023"/>
      <c r="AK88" s="1027"/>
      <c r="AL88" s="1027"/>
      <c r="AM88" s="1027"/>
      <c r="AN88" s="1027"/>
      <c r="AO88" s="1027"/>
      <c r="AP88" s="1023" t="s">
        <v>520</v>
      </c>
      <c r="AQ88" s="1023"/>
      <c r="AR88" s="1023"/>
      <c r="AS88" s="1023"/>
      <c r="AT88" s="1023"/>
      <c r="AU88" s="1023" t="s">
        <v>520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1001" t="s">
        <v>431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439</v>
      </c>
      <c r="AB109" s="960"/>
      <c r="AC109" s="960"/>
      <c r="AD109" s="960"/>
      <c r="AE109" s="961"/>
      <c r="AF109" s="962" t="s">
        <v>440</v>
      </c>
      <c r="AG109" s="960"/>
      <c r="AH109" s="960"/>
      <c r="AI109" s="960"/>
      <c r="AJ109" s="961"/>
      <c r="AK109" s="962" t="s">
        <v>313</v>
      </c>
      <c r="AL109" s="960"/>
      <c r="AM109" s="960"/>
      <c r="AN109" s="960"/>
      <c r="AO109" s="961"/>
      <c r="AP109" s="962" t="s">
        <v>441</v>
      </c>
      <c r="AQ109" s="960"/>
      <c r="AR109" s="960"/>
      <c r="AS109" s="960"/>
      <c r="AT109" s="993"/>
      <c r="AU109" s="959" t="s">
        <v>438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439</v>
      </c>
      <c r="BR109" s="960"/>
      <c r="BS109" s="960"/>
      <c r="BT109" s="960"/>
      <c r="BU109" s="961"/>
      <c r="BV109" s="962" t="s">
        <v>440</v>
      </c>
      <c r="BW109" s="960"/>
      <c r="BX109" s="960"/>
      <c r="BY109" s="960"/>
      <c r="BZ109" s="961"/>
      <c r="CA109" s="962" t="s">
        <v>313</v>
      </c>
      <c r="CB109" s="960"/>
      <c r="CC109" s="960"/>
      <c r="CD109" s="960"/>
      <c r="CE109" s="961"/>
      <c r="CF109" s="1000" t="s">
        <v>441</v>
      </c>
      <c r="CG109" s="1000"/>
      <c r="CH109" s="1000"/>
      <c r="CI109" s="1000"/>
      <c r="CJ109" s="1000"/>
      <c r="CK109" s="962" t="s">
        <v>442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439</v>
      </c>
      <c r="DH109" s="960"/>
      <c r="DI109" s="960"/>
      <c r="DJ109" s="960"/>
      <c r="DK109" s="961"/>
      <c r="DL109" s="962" t="s">
        <v>440</v>
      </c>
      <c r="DM109" s="960"/>
      <c r="DN109" s="960"/>
      <c r="DO109" s="960"/>
      <c r="DP109" s="961"/>
      <c r="DQ109" s="962" t="s">
        <v>313</v>
      </c>
      <c r="DR109" s="960"/>
      <c r="DS109" s="960"/>
      <c r="DT109" s="960"/>
      <c r="DU109" s="961"/>
      <c r="DV109" s="962" t="s">
        <v>441</v>
      </c>
      <c r="DW109" s="960"/>
      <c r="DX109" s="960"/>
      <c r="DY109" s="960"/>
      <c r="DZ109" s="993"/>
    </row>
    <row r="110" spans="1:131" s="233" customFormat="1" ht="26.25" customHeight="1" x14ac:dyDescent="0.15">
      <c r="A110" s="871" t="s">
        <v>443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199429</v>
      </c>
      <c r="AB110" s="953"/>
      <c r="AC110" s="953"/>
      <c r="AD110" s="953"/>
      <c r="AE110" s="954"/>
      <c r="AF110" s="955">
        <v>224311</v>
      </c>
      <c r="AG110" s="953"/>
      <c r="AH110" s="953"/>
      <c r="AI110" s="953"/>
      <c r="AJ110" s="954"/>
      <c r="AK110" s="955">
        <v>261654</v>
      </c>
      <c r="AL110" s="953"/>
      <c r="AM110" s="953"/>
      <c r="AN110" s="953"/>
      <c r="AO110" s="954"/>
      <c r="AP110" s="956">
        <v>28.6</v>
      </c>
      <c r="AQ110" s="957"/>
      <c r="AR110" s="957"/>
      <c r="AS110" s="957"/>
      <c r="AT110" s="958"/>
      <c r="AU110" s="994" t="s">
        <v>73</v>
      </c>
      <c r="AV110" s="995"/>
      <c r="AW110" s="995"/>
      <c r="AX110" s="995"/>
      <c r="AY110" s="995"/>
      <c r="AZ110" s="924" t="s">
        <v>444</v>
      </c>
      <c r="BA110" s="872"/>
      <c r="BB110" s="872"/>
      <c r="BC110" s="872"/>
      <c r="BD110" s="872"/>
      <c r="BE110" s="872"/>
      <c r="BF110" s="872"/>
      <c r="BG110" s="872"/>
      <c r="BH110" s="872"/>
      <c r="BI110" s="872"/>
      <c r="BJ110" s="872"/>
      <c r="BK110" s="872"/>
      <c r="BL110" s="872"/>
      <c r="BM110" s="872"/>
      <c r="BN110" s="872"/>
      <c r="BO110" s="872"/>
      <c r="BP110" s="873"/>
      <c r="BQ110" s="925">
        <v>2866334</v>
      </c>
      <c r="BR110" s="906"/>
      <c r="BS110" s="906"/>
      <c r="BT110" s="906"/>
      <c r="BU110" s="906"/>
      <c r="BV110" s="906">
        <v>3296213</v>
      </c>
      <c r="BW110" s="906"/>
      <c r="BX110" s="906"/>
      <c r="BY110" s="906"/>
      <c r="BZ110" s="906"/>
      <c r="CA110" s="906">
        <v>3199871</v>
      </c>
      <c r="CB110" s="906"/>
      <c r="CC110" s="906"/>
      <c r="CD110" s="906"/>
      <c r="CE110" s="906"/>
      <c r="CF110" s="930">
        <v>350.1</v>
      </c>
      <c r="CG110" s="931"/>
      <c r="CH110" s="931"/>
      <c r="CI110" s="931"/>
      <c r="CJ110" s="931"/>
      <c r="CK110" s="990" t="s">
        <v>445</v>
      </c>
      <c r="CL110" s="883"/>
      <c r="CM110" s="924" t="s">
        <v>446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398</v>
      </c>
      <c r="DH110" s="906"/>
      <c r="DI110" s="906"/>
      <c r="DJ110" s="906"/>
      <c r="DK110" s="906"/>
      <c r="DL110" s="906" t="s">
        <v>447</v>
      </c>
      <c r="DM110" s="906"/>
      <c r="DN110" s="906"/>
      <c r="DO110" s="906"/>
      <c r="DP110" s="906"/>
      <c r="DQ110" s="906" t="s">
        <v>398</v>
      </c>
      <c r="DR110" s="906"/>
      <c r="DS110" s="906"/>
      <c r="DT110" s="906"/>
      <c r="DU110" s="906"/>
      <c r="DV110" s="907" t="s">
        <v>398</v>
      </c>
      <c r="DW110" s="907"/>
      <c r="DX110" s="907"/>
      <c r="DY110" s="907"/>
      <c r="DZ110" s="908"/>
    </row>
    <row r="111" spans="1:131" s="233" customFormat="1" ht="26.25" customHeight="1" x14ac:dyDescent="0.15">
      <c r="A111" s="838" t="s">
        <v>448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447</v>
      </c>
      <c r="AG111" s="983"/>
      <c r="AH111" s="983"/>
      <c r="AI111" s="983"/>
      <c r="AJ111" s="984"/>
      <c r="AK111" s="985" t="s">
        <v>398</v>
      </c>
      <c r="AL111" s="983"/>
      <c r="AM111" s="983"/>
      <c r="AN111" s="983"/>
      <c r="AO111" s="984"/>
      <c r="AP111" s="986" t="s">
        <v>398</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t="s">
        <v>447</v>
      </c>
      <c r="BR111" s="881"/>
      <c r="BS111" s="881"/>
      <c r="BT111" s="881"/>
      <c r="BU111" s="881"/>
      <c r="BV111" s="881" t="s">
        <v>447</v>
      </c>
      <c r="BW111" s="881"/>
      <c r="BX111" s="881"/>
      <c r="BY111" s="881"/>
      <c r="BZ111" s="881"/>
      <c r="CA111" s="881" t="s">
        <v>244</v>
      </c>
      <c r="CB111" s="881"/>
      <c r="CC111" s="881"/>
      <c r="CD111" s="881"/>
      <c r="CE111" s="881"/>
      <c r="CF111" s="939" t="s">
        <v>398</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398</v>
      </c>
      <c r="DH111" s="881"/>
      <c r="DI111" s="881"/>
      <c r="DJ111" s="881"/>
      <c r="DK111" s="881"/>
      <c r="DL111" s="881" t="s">
        <v>398</v>
      </c>
      <c r="DM111" s="881"/>
      <c r="DN111" s="881"/>
      <c r="DO111" s="881"/>
      <c r="DP111" s="881"/>
      <c r="DQ111" s="881" t="s">
        <v>398</v>
      </c>
      <c r="DR111" s="881"/>
      <c r="DS111" s="881"/>
      <c r="DT111" s="881"/>
      <c r="DU111" s="881"/>
      <c r="DV111" s="858" t="s">
        <v>398</v>
      </c>
      <c r="DW111" s="858"/>
      <c r="DX111" s="858"/>
      <c r="DY111" s="858"/>
      <c r="DZ111" s="859"/>
    </row>
    <row r="112" spans="1:131" s="233" customFormat="1" ht="26.25" customHeight="1" x14ac:dyDescent="0.15">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398</v>
      </c>
      <c r="AB112" s="844"/>
      <c r="AC112" s="844"/>
      <c r="AD112" s="844"/>
      <c r="AE112" s="845"/>
      <c r="AF112" s="846" t="s">
        <v>447</v>
      </c>
      <c r="AG112" s="844"/>
      <c r="AH112" s="844"/>
      <c r="AI112" s="844"/>
      <c r="AJ112" s="845"/>
      <c r="AK112" s="846" t="s">
        <v>398</v>
      </c>
      <c r="AL112" s="844"/>
      <c r="AM112" s="844"/>
      <c r="AN112" s="844"/>
      <c r="AO112" s="845"/>
      <c r="AP112" s="888" t="s">
        <v>398</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279574</v>
      </c>
      <c r="BR112" s="881"/>
      <c r="BS112" s="881"/>
      <c r="BT112" s="881"/>
      <c r="BU112" s="881"/>
      <c r="BV112" s="881">
        <v>392291</v>
      </c>
      <c r="BW112" s="881"/>
      <c r="BX112" s="881"/>
      <c r="BY112" s="881"/>
      <c r="BZ112" s="881"/>
      <c r="CA112" s="881">
        <v>382295</v>
      </c>
      <c r="CB112" s="881"/>
      <c r="CC112" s="881"/>
      <c r="CD112" s="881"/>
      <c r="CE112" s="881"/>
      <c r="CF112" s="939">
        <v>41.8</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398</v>
      </c>
      <c r="DH112" s="881"/>
      <c r="DI112" s="881"/>
      <c r="DJ112" s="881"/>
      <c r="DK112" s="881"/>
      <c r="DL112" s="881" t="s">
        <v>447</v>
      </c>
      <c r="DM112" s="881"/>
      <c r="DN112" s="881"/>
      <c r="DO112" s="881"/>
      <c r="DP112" s="881"/>
      <c r="DQ112" s="881" t="s">
        <v>447</v>
      </c>
      <c r="DR112" s="881"/>
      <c r="DS112" s="881"/>
      <c r="DT112" s="881"/>
      <c r="DU112" s="881"/>
      <c r="DV112" s="858" t="s">
        <v>398</v>
      </c>
      <c r="DW112" s="858"/>
      <c r="DX112" s="858"/>
      <c r="DY112" s="858"/>
      <c r="DZ112" s="859"/>
    </row>
    <row r="113" spans="1:130" s="233"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18045</v>
      </c>
      <c r="AB113" s="983"/>
      <c r="AC113" s="983"/>
      <c r="AD113" s="983"/>
      <c r="AE113" s="984"/>
      <c r="AF113" s="985">
        <v>18377</v>
      </c>
      <c r="AG113" s="983"/>
      <c r="AH113" s="983"/>
      <c r="AI113" s="983"/>
      <c r="AJ113" s="984"/>
      <c r="AK113" s="985">
        <v>19020</v>
      </c>
      <c r="AL113" s="983"/>
      <c r="AM113" s="983"/>
      <c r="AN113" s="983"/>
      <c r="AO113" s="984"/>
      <c r="AP113" s="986">
        <v>2.1</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t="s">
        <v>398</v>
      </c>
      <c r="BR113" s="881"/>
      <c r="BS113" s="881"/>
      <c r="BT113" s="881"/>
      <c r="BU113" s="881"/>
      <c r="BV113" s="881" t="s">
        <v>398</v>
      </c>
      <c r="BW113" s="881"/>
      <c r="BX113" s="881"/>
      <c r="BY113" s="881"/>
      <c r="BZ113" s="881"/>
      <c r="CA113" s="881" t="s">
        <v>398</v>
      </c>
      <c r="CB113" s="881"/>
      <c r="CC113" s="881"/>
      <c r="CD113" s="881"/>
      <c r="CE113" s="881"/>
      <c r="CF113" s="939" t="s">
        <v>398</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398</v>
      </c>
      <c r="DM113" s="844"/>
      <c r="DN113" s="844"/>
      <c r="DO113" s="844"/>
      <c r="DP113" s="845"/>
      <c r="DQ113" s="846" t="s">
        <v>398</v>
      </c>
      <c r="DR113" s="844"/>
      <c r="DS113" s="844"/>
      <c r="DT113" s="844"/>
      <c r="DU113" s="845"/>
      <c r="DV113" s="888" t="s">
        <v>398</v>
      </c>
      <c r="DW113" s="889"/>
      <c r="DX113" s="889"/>
      <c r="DY113" s="889"/>
      <c r="DZ113" s="890"/>
    </row>
    <row r="114" spans="1:130" s="233"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398</v>
      </c>
      <c r="AB114" s="844"/>
      <c r="AC114" s="844"/>
      <c r="AD114" s="844"/>
      <c r="AE114" s="845"/>
      <c r="AF114" s="846" t="s">
        <v>398</v>
      </c>
      <c r="AG114" s="844"/>
      <c r="AH114" s="844"/>
      <c r="AI114" s="844"/>
      <c r="AJ114" s="845"/>
      <c r="AK114" s="846" t="s">
        <v>398</v>
      </c>
      <c r="AL114" s="844"/>
      <c r="AM114" s="844"/>
      <c r="AN114" s="844"/>
      <c r="AO114" s="845"/>
      <c r="AP114" s="888" t="s">
        <v>398</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t="s">
        <v>447</v>
      </c>
      <c r="BR114" s="881"/>
      <c r="BS114" s="881"/>
      <c r="BT114" s="881"/>
      <c r="BU114" s="881"/>
      <c r="BV114" s="881" t="s">
        <v>447</v>
      </c>
      <c r="BW114" s="881"/>
      <c r="BX114" s="881"/>
      <c r="BY114" s="881"/>
      <c r="BZ114" s="881"/>
      <c r="CA114" s="881" t="s">
        <v>398</v>
      </c>
      <c r="CB114" s="881"/>
      <c r="CC114" s="881"/>
      <c r="CD114" s="881"/>
      <c r="CE114" s="881"/>
      <c r="CF114" s="939" t="s">
        <v>447</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398</v>
      </c>
      <c r="DM114" s="844"/>
      <c r="DN114" s="844"/>
      <c r="DO114" s="844"/>
      <c r="DP114" s="845"/>
      <c r="DQ114" s="846" t="s">
        <v>398</v>
      </c>
      <c r="DR114" s="844"/>
      <c r="DS114" s="844"/>
      <c r="DT114" s="844"/>
      <c r="DU114" s="845"/>
      <c r="DV114" s="888" t="s">
        <v>398</v>
      </c>
      <c r="DW114" s="889"/>
      <c r="DX114" s="889"/>
      <c r="DY114" s="889"/>
      <c r="DZ114" s="890"/>
    </row>
    <row r="115" spans="1:130" s="233"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447</v>
      </c>
      <c r="AB115" s="983"/>
      <c r="AC115" s="983"/>
      <c r="AD115" s="983"/>
      <c r="AE115" s="984"/>
      <c r="AF115" s="985" t="s">
        <v>447</v>
      </c>
      <c r="AG115" s="983"/>
      <c r="AH115" s="983"/>
      <c r="AI115" s="983"/>
      <c r="AJ115" s="984"/>
      <c r="AK115" s="985" t="s">
        <v>244</v>
      </c>
      <c r="AL115" s="983"/>
      <c r="AM115" s="983"/>
      <c r="AN115" s="983"/>
      <c r="AO115" s="984"/>
      <c r="AP115" s="986" t="s">
        <v>398</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447</v>
      </c>
      <c r="BR115" s="881"/>
      <c r="BS115" s="881"/>
      <c r="BT115" s="881"/>
      <c r="BU115" s="881"/>
      <c r="BV115" s="881" t="s">
        <v>447</v>
      </c>
      <c r="BW115" s="881"/>
      <c r="BX115" s="881"/>
      <c r="BY115" s="881"/>
      <c r="BZ115" s="881"/>
      <c r="CA115" s="881" t="s">
        <v>244</v>
      </c>
      <c r="CB115" s="881"/>
      <c r="CC115" s="881"/>
      <c r="CD115" s="881"/>
      <c r="CE115" s="881"/>
      <c r="CF115" s="939" t="s">
        <v>398</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398</v>
      </c>
      <c r="DH115" s="844"/>
      <c r="DI115" s="844"/>
      <c r="DJ115" s="844"/>
      <c r="DK115" s="845"/>
      <c r="DL115" s="846" t="s">
        <v>398</v>
      </c>
      <c r="DM115" s="844"/>
      <c r="DN115" s="844"/>
      <c r="DO115" s="844"/>
      <c r="DP115" s="845"/>
      <c r="DQ115" s="846" t="s">
        <v>447</v>
      </c>
      <c r="DR115" s="844"/>
      <c r="DS115" s="844"/>
      <c r="DT115" s="844"/>
      <c r="DU115" s="845"/>
      <c r="DV115" s="888" t="s">
        <v>398</v>
      </c>
      <c r="DW115" s="889"/>
      <c r="DX115" s="889"/>
      <c r="DY115" s="889"/>
      <c r="DZ115" s="890"/>
    </row>
    <row r="116" spans="1:130" s="233" customFormat="1" ht="26.25" customHeight="1" x14ac:dyDescent="0.15">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244</v>
      </c>
      <c r="AB116" s="844"/>
      <c r="AC116" s="844"/>
      <c r="AD116" s="844"/>
      <c r="AE116" s="845"/>
      <c r="AF116" s="846" t="s">
        <v>244</v>
      </c>
      <c r="AG116" s="844"/>
      <c r="AH116" s="844"/>
      <c r="AI116" s="844"/>
      <c r="AJ116" s="845"/>
      <c r="AK116" s="846" t="s">
        <v>447</v>
      </c>
      <c r="AL116" s="844"/>
      <c r="AM116" s="844"/>
      <c r="AN116" s="844"/>
      <c r="AO116" s="845"/>
      <c r="AP116" s="888" t="s">
        <v>447</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398</v>
      </c>
      <c r="BW116" s="881"/>
      <c r="BX116" s="881"/>
      <c r="BY116" s="881"/>
      <c r="BZ116" s="881"/>
      <c r="CA116" s="881" t="s">
        <v>398</v>
      </c>
      <c r="CB116" s="881"/>
      <c r="CC116" s="881"/>
      <c r="CD116" s="881"/>
      <c r="CE116" s="881"/>
      <c r="CF116" s="939" t="s">
        <v>398</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244</v>
      </c>
      <c r="DH116" s="844"/>
      <c r="DI116" s="844"/>
      <c r="DJ116" s="844"/>
      <c r="DK116" s="845"/>
      <c r="DL116" s="846" t="s">
        <v>447</v>
      </c>
      <c r="DM116" s="844"/>
      <c r="DN116" s="844"/>
      <c r="DO116" s="844"/>
      <c r="DP116" s="845"/>
      <c r="DQ116" s="846" t="s">
        <v>398</v>
      </c>
      <c r="DR116" s="844"/>
      <c r="DS116" s="844"/>
      <c r="DT116" s="844"/>
      <c r="DU116" s="845"/>
      <c r="DV116" s="888" t="s">
        <v>447</v>
      </c>
      <c r="DW116" s="889"/>
      <c r="DX116" s="889"/>
      <c r="DY116" s="889"/>
      <c r="DZ116" s="890"/>
    </row>
    <row r="117" spans="1:130" s="233"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217474</v>
      </c>
      <c r="AB117" s="967"/>
      <c r="AC117" s="967"/>
      <c r="AD117" s="967"/>
      <c r="AE117" s="968"/>
      <c r="AF117" s="969">
        <v>242688</v>
      </c>
      <c r="AG117" s="967"/>
      <c r="AH117" s="967"/>
      <c r="AI117" s="967"/>
      <c r="AJ117" s="968"/>
      <c r="AK117" s="969">
        <v>280674</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447</v>
      </c>
      <c r="BR117" s="881"/>
      <c r="BS117" s="881"/>
      <c r="BT117" s="881"/>
      <c r="BU117" s="881"/>
      <c r="BV117" s="881" t="s">
        <v>447</v>
      </c>
      <c r="BW117" s="881"/>
      <c r="BX117" s="881"/>
      <c r="BY117" s="881"/>
      <c r="BZ117" s="881"/>
      <c r="CA117" s="881" t="s">
        <v>447</v>
      </c>
      <c r="CB117" s="881"/>
      <c r="CC117" s="881"/>
      <c r="CD117" s="881"/>
      <c r="CE117" s="881"/>
      <c r="CF117" s="939" t="s">
        <v>447</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447</v>
      </c>
      <c r="DM117" s="844"/>
      <c r="DN117" s="844"/>
      <c r="DO117" s="844"/>
      <c r="DP117" s="845"/>
      <c r="DQ117" s="846" t="s">
        <v>447</v>
      </c>
      <c r="DR117" s="844"/>
      <c r="DS117" s="844"/>
      <c r="DT117" s="844"/>
      <c r="DU117" s="845"/>
      <c r="DV117" s="888" t="s">
        <v>447</v>
      </c>
      <c r="DW117" s="889"/>
      <c r="DX117" s="889"/>
      <c r="DY117" s="889"/>
      <c r="DZ117" s="890"/>
    </row>
    <row r="118" spans="1:130" s="233" customFormat="1" ht="26.25" customHeight="1" x14ac:dyDescent="0.15">
      <c r="A118" s="959" t="s">
        <v>442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439</v>
      </c>
      <c r="AB118" s="960"/>
      <c r="AC118" s="960"/>
      <c r="AD118" s="960"/>
      <c r="AE118" s="961"/>
      <c r="AF118" s="962" t="s">
        <v>440</v>
      </c>
      <c r="AG118" s="960"/>
      <c r="AH118" s="960"/>
      <c r="AI118" s="960"/>
      <c r="AJ118" s="961"/>
      <c r="AK118" s="962" t="s">
        <v>313</v>
      </c>
      <c r="AL118" s="960"/>
      <c r="AM118" s="960"/>
      <c r="AN118" s="960"/>
      <c r="AO118" s="961"/>
      <c r="AP118" s="963" t="s">
        <v>441</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447</v>
      </c>
      <c r="BW118" s="909"/>
      <c r="BX118" s="909"/>
      <c r="BY118" s="909"/>
      <c r="BZ118" s="909"/>
      <c r="CA118" s="909" t="s">
        <v>447</v>
      </c>
      <c r="CB118" s="909"/>
      <c r="CC118" s="909"/>
      <c r="CD118" s="909"/>
      <c r="CE118" s="909"/>
      <c r="CF118" s="939" t="s">
        <v>447</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447</v>
      </c>
      <c r="DM118" s="844"/>
      <c r="DN118" s="844"/>
      <c r="DO118" s="844"/>
      <c r="DP118" s="845"/>
      <c r="DQ118" s="846" t="s">
        <v>447</v>
      </c>
      <c r="DR118" s="844"/>
      <c r="DS118" s="844"/>
      <c r="DT118" s="844"/>
      <c r="DU118" s="845"/>
      <c r="DV118" s="888" t="s">
        <v>244</v>
      </c>
      <c r="DW118" s="889"/>
      <c r="DX118" s="889"/>
      <c r="DY118" s="889"/>
      <c r="DZ118" s="890"/>
    </row>
    <row r="119" spans="1:130" s="233" customFormat="1" ht="26.25" customHeight="1" x14ac:dyDescent="0.15">
      <c r="A119" s="882" t="s">
        <v>445</v>
      </c>
      <c r="B119" s="883"/>
      <c r="C119" s="924" t="s">
        <v>446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447</v>
      </c>
      <c r="AG119" s="953"/>
      <c r="AH119" s="953"/>
      <c r="AI119" s="953"/>
      <c r="AJ119" s="954"/>
      <c r="AK119" s="955" t="s">
        <v>447</v>
      </c>
      <c r="AL119" s="953"/>
      <c r="AM119" s="953"/>
      <c r="AN119" s="953"/>
      <c r="AO119" s="954"/>
      <c r="AP119" s="956" t="s">
        <v>447</v>
      </c>
      <c r="AQ119" s="957"/>
      <c r="AR119" s="957"/>
      <c r="AS119" s="957"/>
      <c r="AT119" s="958"/>
      <c r="AU119" s="998"/>
      <c r="AV119" s="999"/>
      <c r="AW119" s="999"/>
      <c r="AX119" s="999"/>
      <c r="AY119" s="999"/>
      <c r="AZ119" s="254" t="s">
        <v>193</v>
      </c>
      <c r="BA119" s="254"/>
      <c r="BB119" s="254"/>
      <c r="BC119" s="254"/>
      <c r="BD119" s="254"/>
      <c r="BE119" s="254"/>
      <c r="BF119" s="254"/>
      <c r="BG119" s="254"/>
      <c r="BH119" s="254"/>
      <c r="BI119" s="254"/>
      <c r="BJ119" s="254"/>
      <c r="BK119" s="254"/>
      <c r="BL119" s="254"/>
      <c r="BM119" s="254"/>
      <c r="BN119" s="254"/>
      <c r="BO119" s="941" t="s">
        <v>472</v>
      </c>
      <c r="BP119" s="942"/>
      <c r="BQ119" s="943">
        <v>3145908</v>
      </c>
      <c r="BR119" s="909"/>
      <c r="BS119" s="909"/>
      <c r="BT119" s="909"/>
      <c r="BU119" s="909"/>
      <c r="BV119" s="909">
        <v>3688504</v>
      </c>
      <c r="BW119" s="909"/>
      <c r="BX119" s="909"/>
      <c r="BY119" s="909"/>
      <c r="BZ119" s="909"/>
      <c r="CA119" s="909">
        <v>3582166</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447</v>
      </c>
      <c r="DH119" s="828"/>
      <c r="DI119" s="828"/>
      <c r="DJ119" s="828"/>
      <c r="DK119" s="829"/>
      <c r="DL119" s="830" t="s">
        <v>447</v>
      </c>
      <c r="DM119" s="828"/>
      <c r="DN119" s="828"/>
      <c r="DO119" s="828"/>
      <c r="DP119" s="829"/>
      <c r="DQ119" s="830" t="s">
        <v>447</v>
      </c>
      <c r="DR119" s="828"/>
      <c r="DS119" s="828"/>
      <c r="DT119" s="828"/>
      <c r="DU119" s="829"/>
      <c r="DV119" s="912" t="s">
        <v>244</v>
      </c>
      <c r="DW119" s="913"/>
      <c r="DX119" s="913"/>
      <c r="DY119" s="913"/>
      <c r="DZ119" s="914"/>
    </row>
    <row r="120" spans="1:130" s="233" customFormat="1" ht="26.25" customHeight="1" x14ac:dyDescent="0.15">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447</v>
      </c>
      <c r="AB120" s="844"/>
      <c r="AC120" s="844"/>
      <c r="AD120" s="844"/>
      <c r="AE120" s="845"/>
      <c r="AF120" s="846" t="s">
        <v>447</v>
      </c>
      <c r="AG120" s="844"/>
      <c r="AH120" s="844"/>
      <c r="AI120" s="844"/>
      <c r="AJ120" s="845"/>
      <c r="AK120" s="846" t="s">
        <v>447</v>
      </c>
      <c r="AL120" s="844"/>
      <c r="AM120" s="844"/>
      <c r="AN120" s="844"/>
      <c r="AO120" s="845"/>
      <c r="AP120" s="888" t="s">
        <v>447</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4847651</v>
      </c>
      <c r="BR120" s="906"/>
      <c r="BS120" s="906"/>
      <c r="BT120" s="906"/>
      <c r="BU120" s="906"/>
      <c r="BV120" s="906">
        <v>4789549</v>
      </c>
      <c r="BW120" s="906"/>
      <c r="BX120" s="906"/>
      <c r="BY120" s="906"/>
      <c r="BZ120" s="906"/>
      <c r="CA120" s="906">
        <v>4852073</v>
      </c>
      <c r="CB120" s="906"/>
      <c r="CC120" s="906"/>
      <c r="CD120" s="906"/>
      <c r="CE120" s="906"/>
      <c r="CF120" s="930">
        <v>530.9</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279574</v>
      </c>
      <c r="DH120" s="906"/>
      <c r="DI120" s="906"/>
      <c r="DJ120" s="906"/>
      <c r="DK120" s="906"/>
      <c r="DL120" s="906">
        <v>391041</v>
      </c>
      <c r="DM120" s="906"/>
      <c r="DN120" s="906"/>
      <c r="DO120" s="906"/>
      <c r="DP120" s="906"/>
      <c r="DQ120" s="906">
        <v>380361</v>
      </c>
      <c r="DR120" s="906"/>
      <c r="DS120" s="906"/>
      <c r="DT120" s="906"/>
      <c r="DU120" s="906"/>
      <c r="DV120" s="907">
        <v>41.6</v>
      </c>
      <c r="DW120" s="907"/>
      <c r="DX120" s="907"/>
      <c r="DY120" s="907"/>
      <c r="DZ120" s="908"/>
    </row>
    <row r="121" spans="1:130" s="233"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447</v>
      </c>
      <c r="AB121" s="844"/>
      <c r="AC121" s="844"/>
      <c r="AD121" s="844"/>
      <c r="AE121" s="845"/>
      <c r="AF121" s="846" t="s">
        <v>447</v>
      </c>
      <c r="AG121" s="844"/>
      <c r="AH121" s="844"/>
      <c r="AI121" s="844"/>
      <c r="AJ121" s="845"/>
      <c r="AK121" s="846" t="s">
        <v>447</v>
      </c>
      <c r="AL121" s="844"/>
      <c r="AM121" s="844"/>
      <c r="AN121" s="844"/>
      <c r="AO121" s="845"/>
      <c r="AP121" s="888" t="s">
        <v>447</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t="s">
        <v>447</v>
      </c>
      <c r="BR121" s="881"/>
      <c r="BS121" s="881"/>
      <c r="BT121" s="881"/>
      <c r="BU121" s="881"/>
      <c r="BV121" s="881" t="s">
        <v>447</v>
      </c>
      <c r="BW121" s="881"/>
      <c r="BX121" s="881"/>
      <c r="BY121" s="881"/>
      <c r="BZ121" s="881"/>
      <c r="CA121" s="881" t="s">
        <v>447</v>
      </c>
      <c r="CB121" s="881"/>
      <c r="CC121" s="881"/>
      <c r="CD121" s="881"/>
      <c r="CE121" s="881"/>
      <c r="CF121" s="939" t="s">
        <v>447</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t="s">
        <v>447</v>
      </c>
      <c r="DH121" s="881"/>
      <c r="DI121" s="881"/>
      <c r="DJ121" s="881"/>
      <c r="DK121" s="881"/>
      <c r="DL121" s="881">
        <v>1250</v>
      </c>
      <c r="DM121" s="881"/>
      <c r="DN121" s="881"/>
      <c r="DO121" s="881"/>
      <c r="DP121" s="881"/>
      <c r="DQ121" s="881">
        <v>1934</v>
      </c>
      <c r="DR121" s="881"/>
      <c r="DS121" s="881"/>
      <c r="DT121" s="881"/>
      <c r="DU121" s="881"/>
      <c r="DV121" s="858">
        <v>0.2</v>
      </c>
      <c r="DW121" s="858"/>
      <c r="DX121" s="858"/>
      <c r="DY121" s="858"/>
      <c r="DZ121" s="859"/>
    </row>
    <row r="122" spans="1:130" s="233"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447</v>
      </c>
      <c r="AB122" s="844"/>
      <c r="AC122" s="844"/>
      <c r="AD122" s="844"/>
      <c r="AE122" s="845"/>
      <c r="AF122" s="846" t="s">
        <v>447</v>
      </c>
      <c r="AG122" s="844"/>
      <c r="AH122" s="844"/>
      <c r="AI122" s="844"/>
      <c r="AJ122" s="845"/>
      <c r="AK122" s="846" t="s">
        <v>447</v>
      </c>
      <c r="AL122" s="844"/>
      <c r="AM122" s="844"/>
      <c r="AN122" s="844"/>
      <c r="AO122" s="845"/>
      <c r="AP122" s="888" t="s">
        <v>447</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2662414</v>
      </c>
      <c r="BR122" s="909"/>
      <c r="BS122" s="909"/>
      <c r="BT122" s="909"/>
      <c r="BU122" s="909"/>
      <c r="BV122" s="909">
        <v>2787597</v>
      </c>
      <c r="BW122" s="909"/>
      <c r="BX122" s="909"/>
      <c r="BY122" s="909"/>
      <c r="BZ122" s="909"/>
      <c r="CA122" s="909">
        <v>2720593</v>
      </c>
      <c r="CB122" s="909"/>
      <c r="CC122" s="909"/>
      <c r="CD122" s="909"/>
      <c r="CE122" s="909"/>
      <c r="CF122" s="910">
        <v>297.7</v>
      </c>
      <c r="CG122" s="911"/>
      <c r="CH122" s="911"/>
      <c r="CI122" s="911"/>
      <c r="CJ122" s="911"/>
      <c r="CK122" s="933"/>
      <c r="CL122" s="919"/>
      <c r="CM122" s="919"/>
      <c r="CN122" s="919"/>
      <c r="CO122" s="920"/>
      <c r="CP122" s="899" t="s">
        <v>482</v>
      </c>
      <c r="CQ122" s="900"/>
      <c r="CR122" s="900"/>
      <c r="CS122" s="900"/>
      <c r="CT122" s="900"/>
      <c r="CU122" s="900"/>
      <c r="CV122" s="900"/>
      <c r="CW122" s="900"/>
      <c r="CX122" s="900"/>
      <c r="CY122" s="900"/>
      <c r="CZ122" s="900"/>
      <c r="DA122" s="900"/>
      <c r="DB122" s="900"/>
      <c r="DC122" s="900"/>
      <c r="DD122" s="900"/>
      <c r="DE122" s="900"/>
      <c r="DF122" s="901"/>
      <c r="DG122" s="880" t="s">
        <v>447</v>
      </c>
      <c r="DH122" s="881"/>
      <c r="DI122" s="881"/>
      <c r="DJ122" s="881"/>
      <c r="DK122" s="881"/>
      <c r="DL122" s="881" t="s">
        <v>447</v>
      </c>
      <c r="DM122" s="881"/>
      <c r="DN122" s="881"/>
      <c r="DO122" s="881"/>
      <c r="DP122" s="881"/>
      <c r="DQ122" s="881" t="s">
        <v>447</v>
      </c>
      <c r="DR122" s="881"/>
      <c r="DS122" s="881"/>
      <c r="DT122" s="881"/>
      <c r="DU122" s="881"/>
      <c r="DV122" s="858" t="s">
        <v>447</v>
      </c>
      <c r="DW122" s="858"/>
      <c r="DX122" s="858"/>
      <c r="DY122" s="858"/>
      <c r="DZ122" s="859"/>
    </row>
    <row r="123" spans="1:130" s="233"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447</v>
      </c>
      <c r="AB123" s="844"/>
      <c r="AC123" s="844"/>
      <c r="AD123" s="844"/>
      <c r="AE123" s="845"/>
      <c r="AF123" s="846" t="s">
        <v>447</v>
      </c>
      <c r="AG123" s="844"/>
      <c r="AH123" s="844"/>
      <c r="AI123" s="844"/>
      <c r="AJ123" s="845"/>
      <c r="AK123" s="846" t="s">
        <v>447</v>
      </c>
      <c r="AL123" s="844"/>
      <c r="AM123" s="844"/>
      <c r="AN123" s="844"/>
      <c r="AO123" s="845"/>
      <c r="AP123" s="888" t="s">
        <v>447</v>
      </c>
      <c r="AQ123" s="889"/>
      <c r="AR123" s="889"/>
      <c r="AS123" s="889"/>
      <c r="AT123" s="890"/>
      <c r="AU123" s="950"/>
      <c r="AV123" s="951"/>
      <c r="AW123" s="951"/>
      <c r="AX123" s="951"/>
      <c r="AY123" s="951"/>
      <c r="AZ123" s="254" t="s">
        <v>193</v>
      </c>
      <c r="BA123" s="254"/>
      <c r="BB123" s="254"/>
      <c r="BC123" s="254"/>
      <c r="BD123" s="254"/>
      <c r="BE123" s="254"/>
      <c r="BF123" s="254"/>
      <c r="BG123" s="254"/>
      <c r="BH123" s="254"/>
      <c r="BI123" s="254"/>
      <c r="BJ123" s="254"/>
      <c r="BK123" s="254"/>
      <c r="BL123" s="254"/>
      <c r="BM123" s="254"/>
      <c r="BN123" s="254"/>
      <c r="BO123" s="941" t="s">
        <v>483</v>
      </c>
      <c r="BP123" s="942"/>
      <c r="BQ123" s="896">
        <v>7510065</v>
      </c>
      <c r="BR123" s="897"/>
      <c r="BS123" s="897"/>
      <c r="BT123" s="897"/>
      <c r="BU123" s="897"/>
      <c r="BV123" s="897">
        <v>7577146</v>
      </c>
      <c r="BW123" s="897"/>
      <c r="BX123" s="897"/>
      <c r="BY123" s="897"/>
      <c r="BZ123" s="897"/>
      <c r="CA123" s="897">
        <v>7572666</v>
      </c>
      <c r="CB123" s="897"/>
      <c r="CC123" s="897"/>
      <c r="CD123" s="897"/>
      <c r="CE123" s="897"/>
      <c r="CF123" s="812"/>
      <c r="CG123" s="813"/>
      <c r="CH123" s="813"/>
      <c r="CI123" s="813"/>
      <c r="CJ123" s="898"/>
      <c r="CK123" s="933"/>
      <c r="CL123" s="919"/>
      <c r="CM123" s="919"/>
      <c r="CN123" s="919"/>
      <c r="CO123" s="920"/>
      <c r="CP123" s="899" t="s">
        <v>419</v>
      </c>
      <c r="CQ123" s="900"/>
      <c r="CR123" s="900"/>
      <c r="CS123" s="900"/>
      <c r="CT123" s="900"/>
      <c r="CU123" s="900"/>
      <c r="CV123" s="900"/>
      <c r="CW123" s="900"/>
      <c r="CX123" s="900"/>
      <c r="CY123" s="900"/>
      <c r="CZ123" s="900"/>
      <c r="DA123" s="900"/>
      <c r="DB123" s="900"/>
      <c r="DC123" s="900"/>
      <c r="DD123" s="900"/>
      <c r="DE123" s="900"/>
      <c r="DF123" s="901"/>
      <c r="DG123" s="843" t="s">
        <v>398</v>
      </c>
      <c r="DH123" s="844"/>
      <c r="DI123" s="844"/>
      <c r="DJ123" s="844"/>
      <c r="DK123" s="845"/>
      <c r="DL123" s="846" t="s">
        <v>398</v>
      </c>
      <c r="DM123" s="844"/>
      <c r="DN123" s="844"/>
      <c r="DO123" s="844"/>
      <c r="DP123" s="845"/>
      <c r="DQ123" s="846" t="s">
        <v>244</v>
      </c>
      <c r="DR123" s="844"/>
      <c r="DS123" s="844"/>
      <c r="DT123" s="844"/>
      <c r="DU123" s="845"/>
      <c r="DV123" s="888" t="s">
        <v>398</v>
      </c>
      <c r="DW123" s="889"/>
      <c r="DX123" s="889"/>
      <c r="DY123" s="889"/>
      <c r="DZ123" s="890"/>
    </row>
    <row r="124" spans="1:130" s="233"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244</v>
      </c>
      <c r="AB124" s="844"/>
      <c r="AC124" s="844"/>
      <c r="AD124" s="844"/>
      <c r="AE124" s="845"/>
      <c r="AF124" s="846" t="s">
        <v>398</v>
      </c>
      <c r="AG124" s="844"/>
      <c r="AH124" s="844"/>
      <c r="AI124" s="844"/>
      <c r="AJ124" s="845"/>
      <c r="AK124" s="846" t="s">
        <v>244</v>
      </c>
      <c r="AL124" s="844"/>
      <c r="AM124" s="844"/>
      <c r="AN124" s="844"/>
      <c r="AO124" s="845"/>
      <c r="AP124" s="888" t="s">
        <v>244</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244</v>
      </c>
      <c r="BR124" s="895"/>
      <c r="BS124" s="895"/>
      <c r="BT124" s="895"/>
      <c r="BU124" s="895"/>
      <c r="BV124" s="895" t="s">
        <v>398</v>
      </c>
      <c r="BW124" s="895"/>
      <c r="BX124" s="895"/>
      <c r="BY124" s="895"/>
      <c r="BZ124" s="895"/>
      <c r="CA124" s="895" t="s">
        <v>398</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398</v>
      </c>
      <c r="DH124" s="828"/>
      <c r="DI124" s="828"/>
      <c r="DJ124" s="828"/>
      <c r="DK124" s="829"/>
      <c r="DL124" s="830" t="s">
        <v>398</v>
      </c>
      <c r="DM124" s="828"/>
      <c r="DN124" s="828"/>
      <c r="DO124" s="828"/>
      <c r="DP124" s="829"/>
      <c r="DQ124" s="830" t="s">
        <v>398</v>
      </c>
      <c r="DR124" s="828"/>
      <c r="DS124" s="828"/>
      <c r="DT124" s="828"/>
      <c r="DU124" s="829"/>
      <c r="DV124" s="912" t="s">
        <v>398</v>
      </c>
      <c r="DW124" s="913"/>
      <c r="DX124" s="913"/>
      <c r="DY124" s="913"/>
      <c r="DZ124" s="914"/>
    </row>
    <row r="125" spans="1:130" s="233"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244</v>
      </c>
      <c r="AB125" s="844"/>
      <c r="AC125" s="844"/>
      <c r="AD125" s="844"/>
      <c r="AE125" s="845"/>
      <c r="AF125" s="846" t="s">
        <v>244</v>
      </c>
      <c r="AG125" s="844"/>
      <c r="AH125" s="844"/>
      <c r="AI125" s="844"/>
      <c r="AJ125" s="845"/>
      <c r="AK125" s="846" t="s">
        <v>398</v>
      </c>
      <c r="AL125" s="844"/>
      <c r="AM125" s="844"/>
      <c r="AN125" s="844"/>
      <c r="AO125" s="845"/>
      <c r="AP125" s="888" t="s">
        <v>244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244</v>
      </c>
      <c r="DH125" s="906"/>
      <c r="DI125" s="906"/>
      <c r="DJ125" s="906"/>
      <c r="DK125" s="906"/>
      <c r="DL125" s="906" t="s">
        <v>244</v>
      </c>
      <c r="DM125" s="906"/>
      <c r="DN125" s="906"/>
      <c r="DO125" s="906"/>
      <c r="DP125" s="906"/>
      <c r="DQ125" s="906" t="s">
        <v>244</v>
      </c>
      <c r="DR125" s="906"/>
      <c r="DS125" s="906"/>
      <c r="DT125" s="906"/>
      <c r="DU125" s="906"/>
      <c r="DV125" s="907" t="s">
        <v>398</v>
      </c>
      <c r="DW125" s="907"/>
      <c r="DX125" s="907"/>
      <c r="DY125" s="907"/>
      <c r="DZ125" s="908"/>
    </row>
    <row r="126" spans="1:130" s="233"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398</v>
      </c>
      <c r="AB126" s="844"/>
      <c r="AC126" s="844"/>
      <c r="AD126" s="844"/>
      <c r="AE126" s="845"/>
      <c r="AF126" s="846" t="s">
        <v>398</v>
      </c>
      <c r="AG126" s="844"/>
      <c r="AH126" s="844"/>
      <c r="AI126" s="844"/>
      <c r="AJ126" s="845"/>
      <c r="AK126" s="846" t="s">
        <v>244</v>
      </c>
      <c r="AL126" s="844"/>
      <c r="AM126" s="844"/>
      <c r="AN126" s="844"/>
      <c r="AO126" s="845"/>
      <c r="AP126" s="888" t="s">
        <v>244</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244</v>
      </c>
      <c r="DH126" s="881"/>
      <c r="DI126" s="881"/>
      <c r="DJ126" s="881"/>
      <c r="DK126" s="881"/>
      <c r="DL126" s="881" t="s">
        <v>398</v>
      </c>
      <c r="DM126" s="881"/>
      <c r="DN126" s="881"/>
      <c r="DO126" s="881"/>
      <c r="DP126" s="881"/>
      <c r="DQ126" s="881" t="s">
        <v>244</v>
      </c>
      <c r="DR126" s="881"/>
      <c r="DS126" s="881"/>
      <c r="DT126" s="881"/>
      <c r="DU126" s="881"/>
      <c r="DV126" s="858" t="s">
        <v>244</v>
      </c>
      <c r="DW126" s="858"/>
      <c r="DX126" s="858"/>
      <c r="DY126" s="858"/>
      <c r="DZ126" s="859"/>
    </row>
    <row r="127" spans="1:130" s="233" customFormat="1" ht="26.25" customHeight="1" x14ac:dyDescent="0.15">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398</v>
      </c>
      <c r="AB127" s="844"/>
      <c r="AC127" s="844"/>
      <c r="AD127" s="844"/>
      <c r="AE127" s="845"/>
      <c r="AF127" s="846" t="s">
        <v>244</v>
      </c>
      <c r="AG127" s="844"/>
      <c r="AH127" s="844"/>
      <c r="AI127" s="844"/>
      <c r="AJ127" s="845"/>
      <c r="AK127" s="846" t="s">
        <v>398</v>
      </c>
      <c r="AL127" s="844"/>
      <c r="AM127" s="844"/>
      <c r="AN127" s="844"/>
      <c r="AO127" s="845"/>
      <c r="AP127" s="888" t="s">
        <v>398</v>
      </c>
      <c r="AQ127" s="889"/>
      <c r="AR127" s="889"/>
      <c r="AS127" s="889"/>
      <c r="AT127" s="890"/>
      <c r="AU127" s="235"/>
      <c r="AV127" s="235"/>
      <c r="AW127" s="235"/>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398</v>
      </c>
      <c r="DH127" s="881"/>
      <c r="DI127" s="881"/>
      <c r="DJ127" s="881"/>
      <c r="DK127" s="881"/>
      <c r="DL127" s="881" t="s">
        <v>398</v>
      </c>
      <c r="DM127" s="881"/>
      <c r="DN127" s="881"/>
      <c r="DO127" s="881"/>
      <c r="DP127" s="881"/>
      <c r="DQ127" s="881" t="s">
        <v>398</v>
      </c>
      <c r="DR127" s="881"/>
      <c r="DS127" s="881"/>
      <c r="DT127" s="881"/>
      <c r="DU127" s="881"/>
      <c r="DV127" s="858" t="s">
        <v>398</v>
      </c>
      <c r="DW127" s="858"/>
      <c r="DX127" s="858"/>
      <c r="DY127" s="858"/>
      <c r="DZ127" s="859"/>
    </row>
    <row r="128" spans="1:130" s="233" customFormat="1" ht="26.25" customHeight="1" thickBot="1" x14ac:dyDescent="0.2">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t="s">
        <v>244</v>
      </c>
      <c r="AB128" s="865"/>
      <c r="AC128" s="865"/>
      <c r="AD128" s="865"/>
      <c r="AE128" s="866"/>
      <c r="AF128" s="867" t="s">
        <v>398</v>
      </c>
      <c r="AG128" s="865"/>
      <c r="AH128" s="865"/>
      <c r="AI128" s="865"/>
      <c r="AJ128" s="866"/>
      <c r="AK128" s="867" t="s">
        <v>244</v>
      </c>
      <c r="AL128" s="865"/>
      <c r="AM128" s="865"/>
      <c r="AN128" s="865"/>
      <c r="AO128" s="866"/>
      <c r="AP128" s="868"/>
      <c r="AQ128" s="869"/>
      <c r="AR128" s="869"/>
      <c r="AS128" s="869"/>
      <c r="AT128" s="870"/>
      <c r="AU128" s="235"/>
      <c r="AV128" s="235"/>
      <c r="AW128" s="235"/>
      <c r="AX128" s="871" t="s">
        <v>497</v>
      </c>
      <c r="AY128" s="872"/>
      <c r="AZ128" s="872"/>
      <c r="BA128" s="872"/>
      <c r="BB128" s="872"/>
      <c r="BC128" s="872"/>
      <c r="BD128" s="872"/>
      <c r="BE128" s="873"/>
      <c r="BF128" s="850" t="s">
        <v>398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244</v>
      </c>
      <c r="DH128" s="855"/>
      <c r="DI128" s="855"/>
      <c r="DJ128" s="855"/>
      <c r="DK128" s="855"/>
      <c r="DL128" s="855" t="s">
        <v>244</v>
      </c>
      <c r="DM128" s="855"/>
      <c r="DN128" s="855"/>
      <c r="DO128" s="855"/>
      <c r="DP128" s="855"/>
      <c r="DQ128" s="855" t="s">
        <v>244</v>
      </c>
      <c r="DR128" s="855"/>
      <c r="DS128" s="855"/>
      <c r="DT128" s="855"/>
      <c r="DU128" s="855"/>
      <c r="DV128" s="856" t="s">
        <v>398</v>
      </c>
      <c r="DW128" s="856"/>
      <c r="DX128" s="856"/>
      <c r="DY128" s="856"/>
      <c r="DZ128" s="857"/>
    </row>
    <row r="129" spans="1:131" s="233"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938261</v>
      </c>
      <c r="AB129" s="844"/>
      <c r="AC129" s="844"/>
      <c r="AD129" s="844"/>
      <c r="AE129" s="845"/>
      <c r="AF129" s="846">
        <v>991543</v>
      </c>
      <c r="AG129" s="844"/>
      <c r="AH129" s="844"/>
      <c r="AI129" s="844"/>
      <c r="AJ129" s="845"/>
      <c r="AK129" s="846">
        <v>1170120</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244</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203918</v>
      </c>
      <c r="AB130" s="844"/>
      <c r="AC130" s="844"/>
      <c r="AD130" s="844"/>
      <c r="AE130" s="845"/>
      <c r="AF130" s="846">
        <v>234374</v>
      </c>
      <c r="AG130" s="844"/>
      <c r="AH130" s="844"/>
      <c r="AI130" s="844"/>
      <c r="AJ130" s="845"/>
      <c r="AK130" s="846">
        <v>256179</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1.8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734343</v>
      </c>
      <c r="AB131" s="828"/>
      <c r="AC131" s="828"/>
      <c r="AD131" s="828"/>
      <c r="AE131" s="829"/>
      <c r="AF131" s="830">
        <v>757169</v>
      </c>
      <c r="AG131" s="828"/>
      <c r="AH131" s="828"/>
      <c r="AI131" s="828"/>
      <c r="AJ131" s="829"/>
      <c r="AK131" s="830">
        <v>913941</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244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1.8460038430000001</v>
      </c>
      <c r="AB132" s="809"/>
      <c r="AC132" s="809"/>
      <c r="AD132" s="809"/>
      <c r="AE132" s="810"/>
      <c r="AF132" s="811">
        <v>1.0980375579999999</v>
      </c>
      <c r="AG132" s="809"/>
      <c r="AH132" s="809"/>
      <c r="AI132" s="809"/>
      <c r="AJ132" s="810"/>
      <c r="AK132" s="811">
        <v>2.6801511260000002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-0.5</v>
      </c>
      <c r="AB133" s="788"/>
      <c r="AC133" s="788"/>
      <c r="AD133" s="788"/>
      <c r="AE133" s="789"/>
      <c r="AF133" s="787">
        <v>0.7</v>
      </c>
      <c r="AG133" s="788"/>
      <c r="AH133" s="788"/>
      <c r="AI133" s="788"/>
      <c r="AJ133" s="789"/>
      <c r="AK133" s="787">
        <v>1.8</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bAW0ftcYxLOa3hFV4uDQ5rFFRgvS3x3jjvpgXmbBxayxlFqJ0FK0XDct5lQfSaiLDlRDaAAuo2MZeLc4/rf5A==" saltValue="hnae+a6rIDPyhInxPVP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Normal="85" zoomScaleSheetLayoutView="100" workbookViewId="0">
      <selection activeCell="AZ23" sqref="AZ23"/>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8mPpVE0kWLPtwxUzC7A82BOzMo5D/Lv4s8s23bbToY2sZLyH4aOoo6GBjapfvbaScoTID11Bx9gIaIC4o1rDg==" saltValue="MVC3VkUYvRsbrUEqiNMt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517</v>
      </c>
      <c r="AL9" s="1195"/>
      <c r="AM9" s="1195"/>
      <c r="AN9" s="1196"/>
      <c r="AO9" s="284">
        <v>496391</v>
      </c>
      <c r="AP9" s="284">
        <v>936587</v>
      </c>
      <c r="AQ9" s="285">
        <v>242692</v>
      </c>
      <c r="AR9" s="286">
        <v>285.89999999999998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518</v>
      </c>
      <c r="AL10" s="1195"/>
      <c r="AM10" s="1195"/>
      <c r="AN10" s="1196"/>
      <c r="AO10" s="287">
        <v>36066</v>
      </c>
      <c r="AP10" s="287">
        <v>68049</v>
      </c>
      <c r="AQ10" s="288">
        <v>27094</v>
      </c>
      <c r="AR10" s="289">
        <v>151.19999999999999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519</v>
      </c>
      <c r="AL11" s="1195"/>
      <c r="AM11" s="1195"/>
      <c r="AN11" s="1196"/>
      <c r="AO11" s="287" t="s">
        <v>520</v>
      </c>
      <c r="AP11" s="287" t="s">
        <v>520</v>
      </c>
      <c r="AQ11" s="288">
        <v>4163</v>
      </c>
      <c r="AR11" s="289" t="s">
        <v>520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521</v>
      </c>
      <c r="AL12" s="1195"/>
      <c r="AM12" s="1195"/>
      <c r="AN12" s="1196"/>
      <c r="AO12" s="287" t="s">
        <v>520</v>
      </c>
      <c r="AP12" s="287" t="s">
        <v>520</v>
      </c>
      <c r="AQ12" s="288" t="s">
        <v>520</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522</v>
      </c>
      <c r="AL13" s="1195"/>
      <c r="AM13" s="1195"/>
      <c r="AN13" s="1196"/>
      <c r="AO13" s="287">
        <v>26323</v>
      </c>
      <c r="AP13" s="287">
        <v>49666</v>
      </c>
      <c r="AQ13" s="288">
        <v>8881</v>
      </c>
      <c r="AR13" s="289">
        <v>459.2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523</v>
      </c>
      <c r="AL14" s="1195"/>
      <c r="AM14" s="1195"/>
      <c r="AN14" s="1196"/>
      <c r="AO14" s="287" t="s">
        <v>520</v>
      </c>
      <c r="AP14" s="287" t="s">
        <v>520</v>
      </c>
      <c r="AQ14" s="288">
        <v>5165</v>
      </c>
      <c r="AR14" s="289" t="s">
        <v>520</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524</v>
      </c>
      <c r="AL15" s="1198"/>
      <c r="AM15" s="1198"/>
      <c r="AN15" s="1199"/>
      <c r="AO15" s="287">
        <v>-37480</v>
      </c>
      <c r="AP15" s="287">
        <v>-70717</v>
      </c>
      <c r="AQ15" s="288">
        <v>-18870</v>
      </c>
      <c r="AR15" s="289">
        <v>274.8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193</v>
      </c>
      <c r="AL16" s="1198"/>
      <c r="AM16" s="1198"/>
      <c r="AN16" s="1199"/>
      <c r="AO16" s="287">
        <v>521300</v>
      </c>
      <c r="AP16" s="287">
        <v>983585</v>
      </c>
      <c r="AQ16" s="288">
        <v>269124</v>
      </c>
      <c r="AR16" s="289">
        <v>265.5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529</v>
      </c>
      <c r="AL21" s="1201"/>
      <c r="AM21" s="1201"/>
      <c r="AN21" s="1202"/>
      <c r="AO21" s="300">
        <v>75.47</v>
      </c>
      <c r="AP21" s="301">
        <v>24.07</v>
      </c>
      <c r="AQ21" s="302">
        <v>51.4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530</v>
      </c>
      <c r="AL22" s="1201"/>
      <c r="AM22" s="1201"/>
      <c r="AN22" s="1202"/>
      <c r="AO22" s="305">
        <v>93.9</v>
      </c>
      <c r="AP22" s="306">
        <v>94.6</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534</v>
      </c>
      <c r="AL32" s="1185"/>
      <c r="AM32" s="1185"/>
      <c r="AN32" s="1186"/>
      <c r="AO32" s="315">
        <v>261654</v>
      </c>
      <c r="AP32" s="315">
        <v>493687</v>
      </c>
      <c r="AQ32" s="316">
        <v>141234</v>
      </c>
      <c r="AR32" s="317">
        <v>249.6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535</v>
      </c>
      <c r="AL33" s="1185"/>
      <c r="AM33" s="1185"/>
      <c r="AN33" s="1186"/>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536</v>
      </c>
      <c r="AL34" s="1185"/>
      <c r="AM34" s="1185"/>
      <c r="AN34" s="1186"/>
      <c r="AO34" s="315" t="s">
        <v>520</v>
      </c>
      <c r="AP34" s="315" t="s">
        <v>520</v>
      </c>
      <c r="AQ34" s="316" t="s">
        <v>520</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537</v>
      </c>
      <c r="AL35" s="1185"/>
      <c r="AM35" s="1185"/>
      <c r="AN35" s="1186"/>
      <c r="AO35" s="315">
        <v>19020</v>
      </c>
      <c r="AP35" s="315">
        <v>35887</v>
      </c>
      <c r="AQ35" s="316">
        <v>30523</v>
      </c>
      <c r="AR35" s="317">
        <v>17.600000000000001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538</v>
      </c>
      <c r="AL36" s="1185"/>
      <c r="AM36" s="1185"/>
      <c r="AN36" s="1186"/>
      <c r="AO36" s="315" t="s">
        <v>520</v>
      </c>
      <c r="AP36" s="315" t="s">
        <v>520</v>
      </c>
      <c r="AQ36" s="316">
        <v>4602</v>
      </c>
      <c r="AR36" s="317" t="s">
        <v>520</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539</v>
      </c>
      <c r="AL37" s="1185"/>
      <c r="AM37" s="1185"/>
      <c r="AN37" s="1186"/>
      <c r="AO37" s="315" t="s">
        <v>520</v>
      </c>
      <c r="AP37" s="315" t="s">
        <v>520</v>
      </c>
      <c r="AQ37" s="316">
        <v>937</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540</v>
      </c>
      <c r="AL38" s="1188"/>
      <c r="AM38" s="1188"/>
      <c r="AN38" s="1189"/>
      <c r="AO38" s="318" t="s">
        <v>520</v>
      </c>
      <c r="AP38" s="318" t="s">
        <v>520</v>
      </c>
      <c r="AQ38" s="319">
        <v>14</v>
      </c>
      <c r="AR38" s="307" t="s">
        <v>520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541</v>
      </c>
      <c r="AL39" s="1188"/>
      <c r="AM39" s="1188"/>
      <c r="AN39" s="1189"/>
      <c r="AO39" s="315" t="s">
        <v>520</v>
      </c>
      <c r="AP39" s="315" t="s">
        <v>520</v>
      </c>
      <c r="AQ39" s="316">
        <v>-6455</v>
      </c>
      <c r="AR39" s="317" t="s">
        <v>520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542</v>
      </c>
      <c r="AL40" s="1185"/>
      <c r="AM40" s="1185"/>
      <c r="AN40" s="1186"/>
      <c r="AO40" s="315">
        <v>-256179</v>
      </c>
      <c r="AP40" s="315">
        <v>-483357</v>
      </c>
      <c r="AQ40" s="316">
        <v>-126702</v>
      </c>
      <c r="AR40" s="317">
        <v>281.5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305</v>
      </c>
      <c r="AL41" s="1191"/>
      <c r="AM41" s="1191"/>
      <c r="AN41" s="1192"/>
      <c r="AO41" s="315">
        <v>24495</v>
      </c>
      <c r="AP41" s="315">
        <v>46217</v>
      </c>
      <c r="AQ41" s="316">
        <v>44155</v>
      </c>
      <c r="AR41" s="317">
        <v>4.7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512</v>
      </c>
      <c r="AN49" s="1179" t="s">
        <v>546</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577637</v>
      </c>
      <c r="AN51" s="337">
        <v>1002842</v>
      </c>
      <c r="AO51" s="338">
        <v>-14.7</v>
      </c>
      <c r="AP51" s="339">
        <v>317319</v>
      </c>
      <c r="AQ51" s="340">
        <v>2.2999999999999998</v>
      </c>
      <c r="AR51" s="341">
        <v>-17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331704</v>
      </c>
      <c r="AN52" s="345">
        <v>575875</v>
      </c>
      <c r="AO52" s="346">
        <v>-12.7</v>
      </c>
      <c r="AP52" s="347">
        <v>164214</v>
      </c>
      <c r="AQ52" s="348">
        <v>4.2</v>
      </c>
      <c r="AR52" s="349">
        <v>-16.899999999999999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336667</v>
      </c>
      <c r="AN53" s="337">
        <v>604429</v>
      </c>
      <c r="AO53" s="338">
        <v>-39.700000000000003</v>
      </c>
      <c r="AP53" s="339">
        <v>289738</v>
      </c>
      <c r="AQ53" s="340">
        <v>-8.6999999999999993</v>
      </c>
      <c r="AR53" s="341">
        <v>-31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187943</v>
      </c>
      <c r="AN54" s="345">
        <v>337420</v>
      </c>
      <c r="AO54" s="346">
        <v>-41.4</v>
      </c>
      <c r="AP54" s="347">
        <v>156238</v>
      </c>
      <c r="AQ54" s="348">
        <v>-4.9000000000000004</v>
      </c>
      <c r="AR54" s="349">
        <v>-36.5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308555</v>
      </c>
      <c r="AN55" s="337">
        <v>562031</v>
      </c>
      <c r="AO55" s="338">
        <v>-7</v>
      </c>
      <c r="AP55" s="339">
        <v>316937</v>
      </c>
      <c r="AQ55" s="340">
        <v>9.4</v>
      </c>
      <c r="AR55" s="341">
        <v>-16.399999999999999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230102</v>
      </c>
      <c r="AN56" s="345">
        <v>419129</v>
      </c>
      <c r="AO56" s="346">
        <v>24.2</v>
      </c>
      <c r="AP56" s="347">
        <v>199150</v>
      </c>
      <c r="AQ56" s="348">
        <v>27.5</v>
      </c>
      <c r="AR56" s="349">
        <v>-3.3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756786</v>
      </c>
      <c r="AN57" s="337">
        <v>1449782</v>
      </c>
      <c r="AO57" s="338">
        <v>158</v>
      </c>
      <c r="AP57" s="339">
        <v>332350</v>
      </c>
      <c r="AQ57" s="340">
        <v>4.9000000000000004</v>
      </c>
      <c r="AR57" s="341">
        <v>153.1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685654</v>
      </c>
      <c r="AN58" s="345">
        <v>1313513</v>
      </c>
      <c r="AO58" s="346">
        <v>213.4</v>
      </c>
      <c r="AP58" s="347">
        <v>200453</v>
      </c>
      <c r="AQ58" s="348">
        <v>0.7</v>
      </c>
      <c r="AR58" s="349">
        <v>212.7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379923</v>
      </c>
      <c r="AN59" s="337">
        <v>716836</v>
      </c>
      <c r="AO59" s="338">
        <v>-50.6</v>
      </c>
      <c r="AP59" s="339">
        <v>362690</v>
      </c>
      <c r="AQ59" s="340">
        <v>9.1</v>
      </c>
      <c r="AR59" s="341">
        <v>-59.7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180126</v>
      </c>
      <c r="AN60" s="345">
        <v>339860</v>
      </c>
      <c r="AO60" s="346">
        <v>-74.099999999999994</v>
      </c>
      <c r="AP60" s="347">
        <v>172580</v>
      </c>
      <c r="AQ60" s="348">
        <v>-13.9</v>
      </c>
      <c r="AR60" s="349">
        <v>-60.2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471914</v>
      </c>
      <c r="AN61" s="352">
        <v>867184</v>
      </c>
      <c r="AO61" s="353">
        <v>9.1999999999999993</v>
      </c>
      <c r="AP61" s="354">
        <v>323807</v>
      </c>
      <c r="AQ61" s="355">
        <v>3.4</v>
      </c>
      <c r="AR61" s="341">
        <v>5.8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323106</v>
      </c>
      <c r="AN62" s="345">
        <v>597159</v>
      </c>
      <c r="AO62" s="346">
        <v>21.9</v>
      </c>
      <c r="AP62" s="347">
        <v>178527</v>
      </c>
      <c r="AQ62" s="348">
        <v>2.7</v>
      </c>
      <c r="AR62" s="349">
        <v>19.2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iej7t+NZMLuUg3R4UuJI8kS99T3Hp/fyU8wyxGivnD6Fhg9EejxyY6Ci6dC76aei1Mz/SYoR8dXsqa/kBj4ug==" saltValue="3lpal45zykujeWAPegQW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CXn4GKpP0o2di06icHV4P6qacqUReGZdiva+nFxB/KU2HiX8kJ8oJT5cr18U6FPtiawfNKYZ98yvJ56A3bWkeQ==" saltValue="x4o09SQAtPrdjGIIH/xR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NGzOeoQjEC63JToP7sRFRY9izBpqel/1l2HhKqR5fhoBCdgAWf1J7jwyobaAxcT0cEvAEajZr2BElYuEYbJsuA==" saltValue="RtWRozSruVNJcrW4+V1l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105.61</v>
      </c>
      <c r="G47" s="12">
        <v>113.67</v>
      </c>
      <c r="H47" s="12">
        <v>116.31</v>
      </c>
      <c r="I47" s="12">
        <v>113.94</v>
      </c>
      <c r="J47" s="13">
        <v>99.54</v>
      </c>
    </row>
    <row r="48" spans="2:10" ht="57.75" customHeight="1" x14ac:dyDescent="0.15">
      <c r="B48" s="14"/>
      <c r="C48" s="1205" t="s">
        <v>4</v>
      </c>
      <c r="D48" s="1205"/>
      <c r="E48" s="1206"/>
      <c r="F48" s="15">
        <v>8.07</v>
      </c>
      <c r="G48" s="16">
        <v>9.84</v>
      </c>
      <c r="H48" s="16">
        <v>9.81</v>
      </c>
      <c r="I48" s="16">
        <v>10.42</v>
      </c>
      <c r="J48" s="17">
        <v>8.6300000000000008</v>
      </c>
    </row>
    <row r="49" spans="2:10" ht="57.75" customHeight="1" thickBot="1" x14ac:dyDescent="0.2">
      <c r="B49" s="18"/>
      <c r="C49" s="1207" t="s">
        <v>5</v>
      </c>
      <c r="D49" s="1207"/>
      <c r="E49" s="1208"/>
      <c r="F49" s="19" t="s">
        <v>567</v>
      </c>
      <c r="G49" s="20">
        <v>1.52</v>
      </c>
      <c r="H49" s="20">
        <v>17.93</v>
      </c>
      <c r="I49" s="20">
        <v>0.27</v>
      </c>
      <c r="J49" s="21">
        <v>4.9800000000000004</v>
      </c>
    </row>
    <row r="50" spans="2:10" x14ac:dyDescent="0.15"/>
  </sheetData>
  <sheetProtection algorithmName="SHA-512" hashValue="7IRl6KJRTLVLd9Qdbua2UgkbrQua5G0TJYcqvyQUWVshQIzjAwc6EkgmG+oEDa+8PoC/EF28fE3VoxVC9C/3QQ==" saltValue="BVFi1I7R8Cnwr8APyez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2023-02-20T04:04:50Z</dcterms:created>
  <dcterms:modified xsi:type="dcterms:W3CDTF">2023-10-16T05:03:17Z</dcterms:modified>
  <cp:category/>
</cp:coreProperties>
</file>